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aya\Documents\火災統計関係\"/>
    </mc:Choice>
  </mc:AlternateContent>
  <xr:revisionPtr revIDLastSave="0" documentId="13_ncr:1_{22B336B8-6A99-4872-9C91-6CDAE429E61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データ使用に当たっての注意事項" sheetId="4" r:id="rId1"/>
    <sheet name="S43-H5" sheetId="1" r:id="rId2"/>
    <sheet name="H6-" sheetId="2" r:id="rId3"/>
    <sheet name="H7-" sheetId="3" r:id="rId4"/>
  </sheets>
  <definedNames>
    <definedName name="_xlnm._FilterDatabase" localSheetId="2" hidden="1">'H6-'!$A$1:$F$443</definedName>
    <definedName name="_xlnm._FilterDatabase" localSheetId="3" hidden="1">'H7-'!$A$38:$AO$1262</definedName>
    <definedName name="_xlnm._FilterDatabase" localSheetId="1" hidden="1">'S43-H5'!$A$1:$W$722</definedName>
  </definedNames>
  <calcPr calcId="191029"/>
</workbook>
</file>

<file path=xl/calcChain.xml><?xml version="1.0" encoding="utf-8"?>
<calcChain xmlns="http://schemas.openxmlformats.org/spreadsheetml/2006/main">
  <c r="P176" i="3" l="1"/>
  <c r="O176" i="3"/>
  <c r="N176" i="3"/>
  <c r="M176" i="3"/>
  <c r="L176" i="3"/>
  <c r="K176" i="3"/>
  <c r="J176" i="3"/>
  <c r="I176" i="3"/>
  <c r="H176" i="3"/>
  <c r="G176" i="3"/>
  <c r="F176" i="3"/>
  <c r="P141" i="3"/>
  <c r="O141" i="3"/>
  <c r="N141" i="3"/>
  <c r="M141" i="3"/>
  <c r="L141" i="3"/>
  <c r="K141" i="3"/>
  <c r="J141" i="3"/>
  <c r="I141" i="3"/>
  <c r="H141" i="3"/>
  <c r="G141" i="3"/>
  <c r="F141" i="3"/>
  <c r="I106" i="3"/>
  <c r="H106" i="3"/>
  <c r="G106" i="3"/>
  <c r="M106" i="3"/>
  <c r="L106" i="3"/>
  <c r="K106" i="3"/>
  <c r="J106" i="3"/>
  <c r="P106" i="3"/>
  <c r="O106" i="3"/>
  <c r="N106" i="3"/>
  <c r="O71" i="3"/>
  <c r="N71" i="3"/>
  <c r="M71" i="3"/>
  <c r="L71" i="3"/>
  <c r="K71" i="3"/>
  <c r="J71" i="3"/>
  <c r="I71" i="3"/>
  <c r="H71" i="3"/>
  <c r="G71" i="3"/>
  <c r="F71" i="3"/>
  <c r="P71" i="3"/>
  <c r="S1015" i="3"/>
  <c r="U557" i="3"/>
  <c r="V557" i="3"/>
  <c r="Q3" i="3" l="1"/>
  <c r="R3" i="3"/>
  <c r="S3" i="3"/>
  <c r="Q4" i="3"/>
  <c r="Q7" i="3" s="1"/>
  <c r="R4" i="3"/>
  <c r="S4" i="3"/>
  <c r="Q5" i="3"/>
  <c r="Q6" i="3" s="1"/>
  <c r="R5" i="3"/>
  <c r="R6" i="3" s="1"/>
  <c r="S5" i="3"/>
  <c r="S6" i="3" s="1"/>
  <c r="S7" i="3"/>
  <c r="Q8" i="3"/>
  <c r="R8" i="3"/>
  <c r="S8" i="3"/>
  <c r="Q9" i="3"/>
  <c r="R9" i="3"/>
  <c r="S9" i="3"/>
  <c r="Q10" i="3"/>
  <c r="R10" i="3"/>
  <c r="R11" i="3" s="1"/>
  <c r="S10" i="3"/>
  <c r="S11" i="3" s="1"/>
  <c r="Q13" i="3"/>
  <c r="Q17" i="3" s="1"/>
  <c r="R13" i="3"/>
  <c r="S13" i="3"/>
  <c r="Q14" i="3"/>
  <c r="R14" i="3"/>
  <c r="S14" i="3"/>
  <c r="Q15" i="3"/>
  <c r="Q16" i="3" s="1"/>
  <c r="R15" i="3"/>
  <c r="S15" i="3"/>
  <c r="R16" i="3"/>
  <c r="Q18" i="3"/>
  <c r="R18" i="3"/>
  <c r="S18" i="3"/>
  <c r="S22" i="3" s="1"/>
  <c r="Q19" i="3"/>
  <c r="R19" i="3"/>
  <c r="S19" i="3"/>
  <c r="Q20" i="3"/>
  <c r="Q21" i="3" s="1"/>
  <c r="R20" i="3"/>
  <c r="R21" i="3" s="1"/>
  <c r="S20" i="3"/>
  <c r="S21" i="3" s="1"/>
  <c r="R22" i="3"/>
  <c r="Q23" i="3"/>
  <c r="Q33" i="3" s="1"/>
  <c r="R23" i="3"/>
  <c r="S23" i="3"/>
  <c r="Q24" i="3"/>
  <c r="Q27" i="3" s="1"/>
  <c r="R24" i="3"/>
  <c r="S24" i="3"/>
  <c r="Q25" i="3"/>
  <c r="R25" i="3"/>
  <c r="R26" i="3" s="1"/>
  <c r="S25" i="3"/>
  <c r="S26" i="3" s="1"/>
  <c r="S27" i="3"/>
  <c r="Q28" i="3"/>
  <c r="R28" i="3"/>
  <c r="S28" i="3"/>
  <c r="Q29" i="3"/>
  <c r="Q32" i="3" s="1"/>
  <c r="R29" i="3"/>
  <c r="R32" i="3" s="1"/>
  <c r="S29" i="3"/>
  <c r="Q30" i="3"/>
  <c r="R30" i="3"/>
  <c r="R31" i="3" s="1"/>
  <c r="S30" i="3"/>
  <c r="Q31" i="3"/>
  <c r="S32" i="3"/>
  <c r="Q385" i="3"/>
  <c r="S1260" i="3"/>
  <c r="R1260" i="3"/>
  <c r="Q1260" i="3"/>
  <c r="S1225" i="3"/>
  <c r="R1225" i="3"/>
  <c r="Q1225" i="3"/>
  <c r="S1190" i="3"/>
  <c r="R1190" i="3"/>
  <c r="S1155" i="3"/>
  <c r="R1155" i="3"/>
  <c r="Q1155" i="3"/>
  <c r="S1120" i="3"/>
  <c r="R1120" i="3"/>
  <c r="Q1120" i="3"/>
  <c r="S1085" i="3"/>
  <c r="R1085" i="3"/>
  <c r="Q1085" i="3"/>
  <c r="S1050" i="3"/>
  <c r="R1050" i="3"/>
  <c r="Q1050" i="3"/>
  <c r="R1015" i="3"/>
  <c r="Q1015" i="3"/>
  <c r="S980" i="3"/>
  <c r="R980" i="3"/>
  <c r="Q980" i="3"/>
  <c r="S945" i="3"/>
  <c r="R945" i="3"/>
  <c r="Q945" i="3"/>
  <c r="S910" i="3"/>
  <c r="R910" i="3"/>
  <c r="Q910" i="3"/>
  <c r="S875" i="3"/>
  <c r="R875" i="3"/>
  <c r="Q875" i="3"/>
  <c r="S840" i="3"/>
  <c r="R840" i="3"/>
  <c r="Q840" i="3"/>
  <c r="S805" i="3"/>
  <c r="R805" i="3"/>
  <c r="Q805" i="3"/>
  <c r="S770" i="3"/>
  <c r="R770" i="3"/>
  <c r="Q770" i="3"/>
  <c r="S735" i="3"/>
  <c r="R735" i="3"/>
  <c r="Q735" i="3"/>
  <c r="S700" i="3"/>
  <c r="R700" i="3"/>
  <c r="Q700" i="3"/>
  <c r="S665" i="3"/>
  <c r="R665" i="3"/>
  <c r="Q665" i="3"/>
  <c r="S630" i="3"/>
  <c r="R630" i="3"/>
  <c r="Q630" i="3"/>
  <c r="S595" i="3"/>
  <c r="R595" i="3"/>
  <c r="Q595" i="3"/>
  <c r="S525" i="3"/>
  <c r="R525" i="3"/>
  <c r="Q525" i="3"/>
  <c r="S490" i="3"/>
  <c r="R490" i="3"/>
  <c r="Q490" i="3"/>
  <c r="S455" i="3"/>
  <c r="R455" i="3"/>
  <c r="Q455" i="3"/>
  <c r="S420" i="3"/>
  <c r="R420" i="3"/>
  <c r="Q420" i="3"/>
  <c r="R385" i="3"/>
  <c r="S385" i="3"/>
  <c r="S1256" i="3"/>
  <c r="R1256" i="3"/>
  <c r="Q1256" i="3"/>
  <c r="S1251" i="3"/>
  <c r="R1251" i="3"/>
  <c r="Q1251" i="3"/>
  <c r="S1246" i="3"/>
  <c r="R1246" i="3"/>
  <c r="Q1246" i="3"/>
  <c r="S1241" i="3"/>
  <c r="R1241" i="3"/>
  <c r="Q1241" i="3"/>
  <c r="S1236" i="3"/>
  <c r="R1236" i="3"/>
  <c r="Q1236" i="3"/>
  <c r="S1231" i="3"/>
  <c r="R1231" i="3"/>
  <c r="Q1231" i="3"/>
  <c r="S1221" i="3"/>
  <c r="R1221" i="3"/>
  <c r="Q1221" i="3"/>
  <c r="S1216" i="3"/>
  <c r="R1216" i="3"/>
  <c r="Q1216" i="3"/>
  <c r="S1211" i="3"/>
  <c r="R1211" i="3"/>
  <c r="Q1211" i="3"/>
  <c r="S1206" i="3"/>
  <c r="R1206" i="3"/>
  <c r="Q1206" i="3"/>
  <c r="S1201" i="3"/>
  <c r="R1201" i="3"/>
  <c r="Q1201" i="3"/>
  <c r="S1196" i="3"/>
  <c r="R1196" i="3"/>
  <c r="Q1196" i="3"/>
  <c r="S1186" i="3"/>
  <c r="R1186" i="3"/>
  <c r="S1181" i="3"/>
  <c r="R1181" i="3"/>
  <c r="S1176" i="3"/>
  <c r="R1176" i="3"/>
  <c r="S1171" i="3"/>
  <c r="R1171" i="3"/>
  <c r="S1166" i="3"/>
  <c r="R1166" i="3"/>
  <c r="S1161" i="3"/>
  <c r="R1161" i="3"/>
  <c r="S1151" i="3"/>
  <c r="R1151" i="3"/>
  <c r="Q1151" i="3"/>
  <c r="S1146" i="3"/>
  <c r="R1146" i="3"/>
  <c r="Q1146" i="3"/>
  <c r="S1141" i="3"/>
  <c r="R1141" i="3"/>
  <c r="Q1141" i="3"/>
  <c r="S1136" i="3"/>
  <c r="R1136" i="3"/>
  <c r="Q1136" i="3"/>
  <c r="S1131" i="3"/>
  <c r="R1131" i="3"/>
  <c r="Q1131" i="3"/>
  <c r="S1126" i="3"/>
  <c r="R1126" i="3"/>
  <c r="Q1126" i="3"/>
  <c r="S1116" i="3"/>
  <c r="R1116" i="3"/>
  <c r="Q1116" i="3"/>
  <c r="S1111" i="3"/>
  <c r="R1111" i="3"/>
  <c r="Q1111" i="3"/>
  <c r="S1106" i="3"/>
  <c r="R1106" i="3"/>
  <c r="Q1106" i="3"/>
  <c r="S1101" i="3"/>
  <c r="R1101" i="3"/>
  <c r="Q1101" i="3"/>
  <c r="S1096" i="3"/>
  <c r="R1096" i="3"/>
  <c r="Q1096" i="3"/>
  <c r="S1091" i="3"/>
  <c r="R1091" i="3"/>
  <c r="Q1091" i="3"/>
  <c r="S1081" i="3"/>
  <c r="R1081" i="3"/>
  <c r="Q1081" i="3"/>
  <c r="S1076" i="3"/>
  <c r="R1076" i="3"/>
  <c r="Q1076" i="3"/>
  <c r="S1071" i="3"/>
  <c r="R1071" i="3"/>
  <c r="Q1071" i="3"/>
  <c r="S1066" i="3"/>
  <c r="R1066" i="3"/>
  <c r="Q1066" i="3"/>
  <c r="S1061" i="3"/>
  <c r="R1061" i="3"/>
  <c r="Q1061" i="3"/>
  <c r="S1056" i="3"/>
  <c r="R1056" i="3"/>
  <c r="Q1056" i="3"/>
  <c r="S1046" i="3"/>
  <c r="R1046" i="3"/>
  <c r="Q1046" i="3"/>
  <c r="S1041" i="3"/>
  <c r="R1041" i="3"/>
  <c r="Q1041" i="3"/>
  <c r="S1036" i="3"/>
  <c r="R1036" i="3"/>
  <c r="Q1036" i="3"/>
  <c r="S1031" i="3"/>
  <c r="R1031" i="3"/>
  <c r="Q1031" i="3"/>
  <c r="S1026" i="3"/>
  <c r="R1026" i="3"/>
  <c r="Q1026" i="3"/>
  <c r="S1021" i="3"/>
  <c r="R1021" i="3"/>
  <c r="Q1021" i="3"/>
  <c r="S1011" i="3"/>
  <c r="R1011" i="3"/>
  <c r="Q1011" i="3"/>
  <c r="S1006" i="3"/>
  <c r="R1006" i="3"/>
  <c r="Q1006" i="3"/>
  <c r="S1001" i="3"/>
  <c r="R1001" i="3"/>
  <c r="Q1001" i="3"/>
  <c r="S996" i="3"/>
  <c r="R996" i="3"/>
  <c r="Q996" i="3"/>
  <c r="S991" i="3"/>
  <c r="R991" i="3"/>
  <c r="Q991" i="3"/>
  <c r="S986" i="3"/>
  <c r="R986" i="3"/>
  <c r="Q986" i="3"/>
  <c r="S976" i="3"/>
  <c r="R976" i="3"/>
  <c r="Q976" i="3"/>
  <c r="S971" i="3"/>
  <c r="R971" i="3"/>
  <c r="Q971" i="3"/>
  <c r="S966" i="3"/>
  <c r="R966" i="3"/>
  <c r="Q966" i="3"/>
  <c r="S961" i="3"/>
  <c r="R961" i="3"/>
  <c r="Q961" i="3"/>
  <c r="S956" i="3"/>
  <c r="R956" i="3"/>
  <c r="Q956" i="3"/>
  <c r="S951" i="3"/>
  <c r="R951" i="3"/>
  <c r="Q951" i="3"/>
  <c r="S941" i="3"/>
  <c r="R941" i="3"/>
  <c r="Q941" i="3"/>
  <c r="S936" i="3"/>
  <c r="R936" i="3"/>
  <c r="Q936" i="3"/>
  <c r="S931" i="3"/>
  <c r="R931" i="3"/>
  <c r="Q931" i="3"/>
  <c r="S926" i="3"/>
  <c r="R926" i="3"/>
  <c r="Q926" i="3"/>
  <c r="S921" i="3"/>
  <c r="R921" i="3"/>
  <c r="Q921" i="3"/>
  <c r="S916" i="3"/>
  <c r="R916" i="3"/>
  <c r="Q916" i="3"/>
  <c r="S906" i="3"/>
  <c r="R906" i="3"/>
  <c r="Q906" i="3"/>
  <c r="S901" i="3"/>
  <c r="R901" i="3"/>
  <c r="Q901" i="3"/>
  <c r="S896" i="3"/>
  <c r="R896" i="3"/>
  <c r="Q896" i="3"/>
  <c r="S891" i="3"/>
  <c r="R891" i="3"/>
  <c r="Q891" i="3"/>
  <c r="S886" i="3"/>
  <c r="R886" i="3"/>
  <c r="Q886" i="3"/>
  <c r="S881" i="3"/>
  <c r="R881" i="3"/>
  <c r="Q881" i="3"/>
  <c r="S871" i="3"/>
  <c r="R871" i="3"/>
  <c r="Q871" i="3"/>
  <c r="S866" i="3"/>
  <c r="R866" i="3"/>
  <c r="Q866" i="3"/>
  <c r="S861" i="3"/>
  <c r="R861" i="3"/>
  <c r="Q861" i="3"/>
  <c r="S856" i="3"/>
  <c r="R856" i="3"/>
  <c r="Q856" i="3"/>
  <c r="S851" i="3"/>
  <c r="R851" i="3"/>
  <c r="Q851" i="3"/>
  <c r="S846" i="3"/>
  <c r="R846" i="3"/>
  <c r="Q846" i="3"/>
  <c r="S836" i="3"/>
  <c r="R836" i="3"/>
  <c r="Q836" i="3"/>
  <c r="S831" i="3"/>
  <c r="R831" i="3"/>
  <c r="Q831" i="3"/>
  <c r="S826" i="3"/>
  <c r="R826" i="3"/>
  <c r="Q826" i="3"/>
  <c r="S821" i="3"/>
  <c r="R821" i="3"/>
  <c r="Q821" i="3"/>
  <c r="S816" i="3"/>
  <c r="R816" i="3"/>
  <c r="Q816" i="3"/>
  <c r="S811" i="3"/>
  <c r="R811" i="3"/>
  <c r="Q811" i="3"/>
  <c r="S801" i="3"/>
  <c r="R801" i="3"/>
  <c r="Q801" i="3"/>
  <c r="S796" i="3"/>
  <c r="R796" i="3"/>
  <c r="Q796" i="3"/>
  <c r="S791" i="3"/>
  <c r="R791" i="3"/>
  <c r="Q791" i="3"/>
  <c r="S786" i="3"/>
  <c r="R786" i="3"/>
  <c r="Q786" i="3"/>
  <c r="S781" i="3"/>
  <c r="R781" i="3"/>
  <c r="Q781" i="3"/>
  <c r="S776" i="3"/>
  <c r="R776" i="3"/>
  <c r="Q776" i="3"/>
  <c r="S766" i="3"/>
  <c r="R766" i="3"/>
  <c r="Q766" i="3"/>
  <c r="S761" i="3"/>
  <c r="R761" i="3"/>
  <c r="Q761" i="3"/>
  <c r="S756" i="3"/>
  <c r="R756" i="3"/>
  <c r="Q756" i="3"/>
  <c r="S751" i="3"/>
  <c r="R751" i="3"/>
  <c r="Q751" i="3"/>
  <c r="S746" i="3"/>
  <c r="R746" i="3"/>
  <c r="Q746" i="3"/>
  <c r="S741" i="3"/>
  <c r="R741" i="3"/>
  <c r="Q741" i="3"/>
  <c r="S731" i="3"/>
  <c r="R731" i="3"/>
  <c r="Q731" i="3"/>
  <c r="S726" i="3"/>
  <c r="R726" i="3"/>
  <c r="Q726" i="3"/>
  <c r="S721" i="3"/>
  <c r="R721" i="3"/>
  <c r="Q721" i="3"/>
  <c r="S716" i="3"/>
  <c r="R716" i="3"/>
  <c r="Q716" i="3"/>
  <c r="S711" i="3"/>
  <c r="R711" i="3"/>
  <c r="Q711" i="3"/>
  <c r="S706" i="3"/>
  <c r="R706" i="3"/>
  <c r="Q706" i="3"/>
  <c r="S696" i="3"/>
  <c r="R696" i="3"/>
  <c r="Q696" i="3"/>
  <c r="S691" i="3"/>
  <c r="R691" i="3"/>
  <c r="Q691" i="3"/>
  <c r="S686" i="3"/>
  <c r="R686" i="3"/>
  <c r="Q686" i="3"/>
  <c r="S681" i="3"/>
  <c r="R681" i="3"/>
  <c r="Q681" i="3"/>
  <c r="S676" i="3"/>
  <c r="R676" i="3"/>
  <c r="Q676" i="3"/>
  <c r="S671" i="3"/>
  <c r="R671" i="3"/>
  <c r="Q671" i="3"/>
  <c r="S661" i="3"/>
  <c r="R661" i="3"/>
  <c r="Q661" i="3"/>
  <c r="S656" i="3"/>
  <c r="R656" i="3"/>
  <c r="Q656" i="3"/>
  <c r="S651" i="3"/>
  <c r="R651" i="3"/>
  <c r="Q651" i="3"/>
  <c r="S646" i="3"/>
  <c r="R646" i="3"/>
  <c r="Q646" i="3"/>
  <c r="S641" i="3"/>
  <c r="R641" i="3"/>
  <c r="Q641" i="3"/>
  <c r="S636" i="3"/>
  <c r="R636" i="3"/>
  <c r="Q636" i="3"/>
  <c r="S662" i="3"/>
  <c r="R662" i="3"/>
  <c r="Q662" i="3"/>
  <c r="S657" i="3"/>
  <c r="R657" i="3"/>
  <c r="Q657" i="3"/>
  <c r="S652" i="3"/>
  <c r="R652" i="3"/>
  <c r="Q652" i="3"/>
  <c r="S647" i="3"/>
  <c r="R647" i="3"/>
  <c r="Q647" i="3"/>
  <c r="S642" i="3"/>
  <c r="R642" i="3"/>
  <c r="Q642" i="3"/>
  <c r="S637" i="3"/>
  <c r="R637" i="3"/>
  <c r="Q637" i="3"/>
  <c r="S627" i="3"/>
  <c r="R627" i="3"/>
  <c r="Q627" i="3"/>
  <c r="S622" i="3"/>
  <c r="R622" i="3"/>
  <c r="Q622" i="3"/>
  <c r="S617" i="3"/>
  <c r="R617" i="3"/>
  <c r="Q617" i="3"/>
  <c r="S612" i="3"/>
  <c r="R612" i="3"/>
  <c r="Q612" i="3"/>
  <c r="S1257" i="3"/>
  <c r="R1257" i="3"/>
  <c r="Q1257" i="3"/>
  <c r="S1252" i="3"/>
  <c r="R1252" i="3"/>
  <c r="Q1252" i="3"/>
  <c r="S1247" i="3"/>
  <c r="R1247" i="3"/>
  <c r="Q1247" i="3"/>
  <c r="S1242" i="3"/>
  <c r="R1242" i="3"/>
  <c r="Q1242" i="3"/>
  <c r="S1237" i="3"/>
  <c r="R1237" i="3"/>
  <c r="Q1237" i="3"/>
  <c r="S1232" i="3"/>
  <c r="R1232" i="3"/>
  <c r="Q1232" i="3"/>
  <c r="S1222" i="3"/>
  <c r="R1222" i="3"/>
  <c r="Q1222" i="3"/>
  <c r="S1217" i="3"/>
  <c r="R1217" i="3"/>
  <c r="Q1217" i="3"/>
  <c r="S1212" i="3"/>
  <c r="R1212" i="3"/>
  <c r="Q1212" i="3"/>
  <c r="S1207" i="3"/>
  <c r="R1207" i="3"/>
  <c r="Q1207" i="3"/>
  <c r="S1202" i="3"/>
  <c r="R1202" i="3"/>
  <c r="Q1202" i="3"/>
  <c r="S1197" i="3"/>
  <c r="R1197" i="3"/>
  <c r="Q1197" i="3"/>
  <c r="S1187" i="3"/>
  <c r="R1187" i="3"/>
  <c r="S1182" i="3"/>
  <c r="R1182" i="3"/>
  <c r="S1177" i="3"/>
  <c r="R1177" i="3"/>
  <c r="S1172" i="3"/>
  <c r="R1172" i="3"/>
  <c r="S1167" i="3"/>
  <c r="R1167" i="3"/>
  <c r="S1162" i="3"/>
  <c r="R1162" i="3"/>
  <c r="S1152" i="3"/>
  <c r="R1152" i="3"/>
  <c r="Q1152" i="3"/>
  <c r="S1147" i="3"/>
  <c r="R1147" i="3"/>
  <c r="Q1147" i="3"/>
  <c r="S1142" i="3"/>
  <c r="R1142" i="3"/>
  <c r="Q1142" i="3"/>
  <c r="S1137" i="3"/>
  <c r="R1137" i="3"/>
  <c r="Q1137" i="3"/>
  <c r="S1132" i="3"/>
  <c r="R1132" i="3"/>
  <c r="Q1132" i="3"/>
  <c r="S1127" i="3"/>
  <c r="R1127" i="3"/>
  <c r="Q1127" i="3"/>
  <c r="S1117" i="3"/>
  <c r="R1117" i="3"/>
  <c r="Q1117" i="3"/>
  <c r="S1112" i="3"/>
  <c r="R1112" i="3"/>
  <c r="Q1112" i="3"/>
  <c r="S1107" i="3"/>
  <c r="R1107" i="3"/>
  <c r="Q1107" i="3"/>
  <c r="S1102" i="3"/>
  <c r="R1102" i="3"/>
  <c r="Q1102" i="3"/>
  <c r="S1097" i="3"/>
  <c r="R1097" i="3"/>
  <c r="Q1097" i="3"/>
  <c r="S1092" i="3"/>
  <c r="R1092" i="3"/>
  <c r="Q1092" i="3"/>
  <c r="S1082" i="3"/>
  <c r="R1082" i="3"/>
  <c r="Q1082" i="3"/>
  <c r="S1077" i="3"/>
  <c r="R1077" i="3"/>
  <c r="Q1077" i="3"/>
  <c r="S1072" i="3"/>
  <c r="R1072" i="3"/>
  <c r="Q1072" i="3"/>
  <c r="S1067" i="3"/>
  <c r="R1067" i="3"/>
  <c r="Q1067" i="3"/>
  <c r="S1062" i="3"/>
  <c r="R1062" i="3"/>
  <c r="Q1062" i="3"/>
  <c r="S1057" i="3"/>
  <c r="R1057" i="3"/>
  <c r="Q1057" i="3"/>
  <c r="S1047" i="3"/>
  <c r="R1047" i="3"/>
  <c r="Q1047" i="3"/>
  <c r="S1042" i="3"/>
  <c r="R1042" i="3"/>
  <c r="Q1042" i="3"/>
  <c r="S1037" i="3"/>
  <c r="R1037" i="3"/>
  <c r="Q1037" i="3"/>
  <c r="S1032" i="3"/>
  <c r="R1032" i="3"/>
  <c r="Q1032" i="3"/>
  <c r="S1027" i="3"/>
  <c r="R1027" i="3"/>
  <c r="Q1027" i="3"/>
  <c r="S1022" i="3"/>
  <c r="R1022" i="3"/>
  <c r="Q1022" i="3"/>
  <c r="S1012" i="3"/>
  <c r="R1012" i="3"/>
  <c r="Q1012" i="3"/>
  <c r="S1007" i="3"/>
  <c r="R1007" i="3"/>
  <c r="Q1007" i="3"/>
  <c r="S1002" i="3"/>
  <c r="R1002" i="3"/>
  <c r="Q1002" i="3"/>
  <c r="S997" i="3"/>
  <c r="R997" i="3"/>
  <c r="Q997" i="3"/>
  <c r="S992" i="3"/>
  <c r="R992" i="3"/>
  <c r="Q992" i="3"/>
  <c r="S987" i="3"/>
  <c r="R987" i="3"/>
  <c r="Q987" i="3"/>
  <c r="S977" i="3"/>
  <c r="R977" i="3"/>
  <c r="Q977" i="3"/>
  <c r="S972" i="3"/>
  <c r="R972" i="3"/>
  <c r="Q972" i="3"/>
  <c r="S967" i="3"/>
  <c r="R967" i="3"/>
  <c r="Q967" i="3"/>
  <c r="S962" i="3"/>
  <c r="R962" i="3"/>
  <c r="Q962" i="3"/>
  <c r="S957" i="3"/>
  <c r="R957" i="3"/>
  <c r="Q957" i="3"/>
  <c r="S952" i="3"/>
  <c r="R952" i="3"/>
  <c r="Q952" i="3"/>
  <c r="S942" i="3"/>
  <c r="R942" i="3"/>
  <c r="Q942" i="3"/>
  <c r="S937" i="3"/>
  <c r="R937" i="3"/>
  <c r="Q937" i="3"/>
  <c r="S932" i="3"/>
  <c r="R932" i="3"/>
  <c r="Q932" i="3"/>
  <c r="S927" i="3"/>
  <c r="R927" i="3"/>
  <c r="Q927" i="3"/>
  <c r="S922" i="3"/>
  <c r="R922" i="3"/>
  <c r="Q922" i="3"/>
  <c r="S917" i="3"/>
  <c r="R917" i="3"/>
  <c r="Q917" i="3"/>
  <c r="S907" i="3"/>
  <c r="R907" i="3"/>
  <c r="Q907" i="3"/>
  <c r="S902" i="3"/>
  <c r="R902" i="3"/>
  <c r="Q902" i="3"/>
  <c r="S897" i="3"/>
  <c r="R897" i="3"/>
  <c r="Q897" i="3"/>
  <c r="S892" i="3"/>
  <c r="R892" i="3"/>
  <c r="Q892" i="3"/>
  <c r="S887" i="3"/>
  <c r="R887" i="3"/>
  <c r="Q887" i="3"/>
  <c r="S882" i="3"/>
  <c r="R882" i="3"/>
  <c r="Q882" i="3"/>
  <c r="S872" i="3"/>
  <c r="R872" i="3"/>
  <c r="Q872" i="3"/>
  <c r="S867" i="3"/>
  <c r="R867" i="3"/>
  <c r="Q867" i="3"/>
  <c r="S862" i="3"/>
  <c r="R862" i="3"/>
  <c r="Q862" i="3"/>
  <c r="S857" i="3"/>
  <c r="R857" i="3"/>
  <c r="Q857" i="3"/>
  <c r="S852" i="3"/>
  <c r="R852" i="3"/>
  <c r="Q852" i="3"/>
  <c r="S847" i="3"/>
  <c r="R847" i="3"/>
  <c r="Q847" i="3"/>
  <c r="S837" i="3"/>
  <c r="R837" i="3"/>
  <c r="Q837" i="3"/>
  <c r="S832" i="3"/>
  <c r="R832" i="3"/>
  <c r="Q832" i="3"/>
  <c r="S827" i="3"/>
  <c r="R827" i="3"/>
  <c r="Q827" i="3"/>
  <c r="S822" i="3"/>
  <c r="R822" i="3"/>
  <c r="Q822" i="3"/>
  <c r="S817" i="3"/>
  <c r="R817" i="3"/>
  <c r="Q817" i="3"/>
  <c r="S812" i="3"/>
  <c r="R812" i="3"/>
  <c r="Q812" i="3"/>
  <c r="S802" i="3"/>
  <c r="R802" i="3"/>
  <c r="Q802" i="3"/>
  <c r="S797" i="3"/>
  <c r="R797" i="3"/>
  <c r="Q797" i="3"/>
  <c r="S792" i="3"/>
  <c r="R792" i="3"/>
  <c r="Q792" i="3"/>
  <c r="S787" i="3"/>
  <c r="R787" i="3"/>
  <c r="Q787" i="3"/>
  <c r="S782" i="3"/>
  <c r="R782" i="3"/>
  <c r="Q782" i="3"/>
  <c r="S777" i="3"/>
  <c r="R777" i="3"/>
  <c r="Q777" i="3"/>
  <c r="S767" i="3"/>
  <c r="R767" i="3"/>
  <c r="Q767" i="3"/>
  <c r="S762" i="3"/>
  <c r="R762" i="3"/>
  <c r="Q762" i="3"/>
  <c r="S757" i="3"/>
  <c r="R757" i="3"/>
  <c r="Q757" i="3"/>
  <c r="S752" i="3"/>
  <c r="R752" i="3"/>
  <c r="Q752" i="3"/>
  <c r="S747" i="3"/>
  <c r="R747" i="3"/>
  <c r="Q747" i="3"/>
  <c r="S742" i="3"/>
  <c r="R742" i="3"/>
  <c r="Q742" i="3"/>
  <c r="S732" i="3"/>
  <c r="R732" i="3"/>
  <c r="Q732" i="3"/>
  <c r="S727" i="3"/>
  <c r="R727" i="3"/>
  <c r="Q727" i="3"/>
  <c r="S722" i="3"/>
  <c r="R722" i="3"/>
  <c r="Q722" i="3"/>
  <c r="S717" i="3"/>
  <c r="R717" i="3"/>
  <c r="Q717" i="3"/>
  <c r="S712" i="3"/>
  <c r="R712" i="3"/>
  <c r="Q712" i="3"/>
  <c r="S707" i="3"/>
  <c r="R707" i="3"/>
  <c r="Q707" i="3"/>
  <c r="S697" i="3"/>
  <c r="R697" i="3"/>
  <c r="Q697" i="3"/>
  <c r="S692" i="3"/>
  <c r="R692" i="3"/>
  <c r="Q692" i="3"/>
  <c r="S687" i="3"/>
  <c r="R687" i="3"/>
  <c r="Q687" i="3"/>
  <c r="S682" i="3"/>
  <c r="R682" i="3"/>
  <c r="Q682" i="3"/>
  <c r="S677" i="3"/>
  <c r="R677" i="3"/>
  <c r="Q677" i="3"/>
  <c r="S672" i="3"/>
  <c r="R672" i="3"/>
  <c r="Q672" i="3"/>
  <c r="Q607" i="3"/>
  <c r="S626" i="3"/>
  <c r="R626" i="3"/>
  <c r="Q626" i="3"/>
  <c r="S621" i="3"/>
  <c r="R621" i="3"/>
  <c r="Q621" i="3"/>
  <c r="S616" i="3"/>
  <c r="R616" i="3"/>
  <c r="Q616" i="3"/>
  <c r="S611" i="3"/>
  <c r="R611" i="3"/>
  <c r="Q611" i="3"/>
  <c r="S607" i="3"/>
  <c r="R607" i="3"/>
  <c r="S606" i="3"/>
  <c r="R606" i="3"/>
  <c r="Q606" i="3"/>
  <c r="S602" i="3"/>
  <c r="R602" i="3"/>
  <c r="Q602" i="3"/>
  <c r="S601" i="3"/>
  <c r="R601" i="3"/>
  <c r="Q601" i="3"/>
  <c r="S592" i="3"/>
  <c r="R592" i="3"/>
  <c r="Q592" i="3"/>
  <c r="S591" i="3"/>
  <c r="R591" i="3"/>
  <c r="Q591" i="3"/>
  <c r="S587" i="3"/>
  <c r="R587" i="3"/>
  <c r="Q587" i="3"/>
  <c r="S586" i="3"/>
  <c r="R586" i="3"/>
  <c r="Q586" i="3"/>
  <c r="S582" i="3"/>
  <c r="R582" i="3"/>
  <c r="Q582" i="3"/>
  <c r="S581" i="3"/>
  <c r="R581" i="3"/>
  <c r="Q581" i="3"/>
  <c r="S577" i="3"/>
  <c r="R577" i="3"/>
  <c r="Q577" i="3"/>
  <c r="S576" i="3"/>
  <c r="R576" i="3"/>
  <c r="Q576" i="3"/>
  <c r="S572" i="3"/>
  <c r="R572" i="3"/>
  <c r="Q572" i="3"/>
  <c r="S571" i="3"/>
  <c r="R571" i="3"/>
  <c r="Q571" i="3"/>
  <c r="S567" i="3"/>
  <c r="R567" i="3"/>
  <c r="Q567" i="3"/>
  <c r="S566" i="3"/>
  <c r="R566" i="3"/>
  <c r="Q566" i="3"/>
  <c r="S522" i="3"/>
  <c r="R522" i="3"/>
  <c r="Q522" i="3"/>
  <c r="S521" i="3"/>
  <c r="R521" i="3"/>
  <c r="Q521" i="3"/>
  <c r="S517" i="3"/>
  <c r="R517" i="3"/>
  <c r="Q517" i="3"/>
  <c r="S516" i="3"/>
  <c r="R516" i="3"/>
  <c r="Q516" i="3"/>
  <c r="S512" i="3"/>
  <c r="R512" i="3"/>
  <c r="Q512" i="3"/>
  <c r="S511" i="3"/>
  <c r="R511" i="3"/>
  <c r="Q511" i="3"/>
  <c r="S507" i="3"/>
  <c r="R507" i="3"/>
  <c r="Q507" i="3"/>
  <c r="S506" i="3"/>
  <c r="R506" i="3"/>
  <c r="Q506" i="3"/>
  <c r="S502" i="3"/>
  <c r="R502" i="3"/>
  <c r="Q502" i="3"/>
  <c r="S501" i="3"/>
  <c r="R501" i="3"/>
  <c r="Q501" i="3"/>
  <c r="S497" i="3"/>
  <c r="R497" i="3"/>
  <c r="Q497" i="3"/>
  <c r="S496" i="3"/>
  <c r="R496" i="3"/>
  <c r="Q496" i="3"/>
  <c r="S487" i="3"/>
  <c r="R487" i="3"/>
  <c r="Q487" i="3"/>
  <c r="S486" i="3"/>
  <c r="R486" i="3"/>
  <c r="Q486" i="3"/>
  <c r="S482" i="3"/>
  <c r="R482" i="3"/>
  <c r="Q482" i="3"/>
  <c r="S481" i="3"/>
  <c r="R481" i="3"/>
  <c r="Q481" i="3"/>
  <c r="S477" i="3"/>
  <c r="R477" i="3"/>
  <c r="Q477" i="3"/>
  <c r="S476" i="3"/>
  <c r="R476" i="3"/>
  <c r="Q476" i="3"/>
  <c r="S472" i="3"/>
  <c r="R472" i="3"/>
  <c r="Q472" i="3"/>
  <c r="S471" i="3"/>
  <c r="R471" i="3"/>
  <c r="Q471" i="3"/>
  <c r="S467" i="3"/>
  <c r="R467" i="3"/>
  <c r="Q467" i="3"/>
  <c r="S466" i="3"/>
  <c r="R466" i="3"/>
  <c r="Q466" i="3"/>
  <c r="S462" i="3"/>
  <c r="R462" i="3"/>
  <c r="Q462" i="3"/>
  <c r="S461" i="3"/>
  <c r="R461" i="3"/>
  <c r="Q461" i="3"/>
  <c r="S452" i="3"/>
  <c r="R452" i="3"/>
  <c r="Q452" i="3"/>
  <c r="S451" i="3"/>
  <c r="R451" i="3"/>
  <c r="Q451" i="3"/>
  <c r="S447" i="3"/>
  <c r="R447" i="3"/>
  <c r="Q447" i="3"/>
  <c r="S446" i="3"/>
  <c r="R446" i="3"/>
  <c r="Q446" i="3"/>
  <c r="S442" i="3"/>
  <c r="R442" i="3"/>
  <c r="Q442" i="3"/>
  <c r="S441" i="3"/>
  <c r="R441" i="3"/>
  <c r="Q441" i="3"/>
  <c r="S437" i="3"/>
  <c r="R437" i="3"/>
  <c r="Q437" i="3"/>
  <c r="S436" i="3"/>
  <c r="R436" i="3"/>
  <c r="Q436" i="3"/>
  <c r="S432" i="3"/>
  <c r="R432" i="3"/>
  <c r="Q432" i="3"/>
  <c r="S431" i="3"/>
  <c r="R431" i="3"/>
  <c r="Q431" i="3"/>
  <c r="S427" i="3"/>
  <c r="R427" i="3"/>
  <c r="Q427" i="3"/>
  <c r="S426" i="3"/>
  <c r="R426" i="3"/>
  <c r="Q426" i="3"/>
  <c r="S417" i="3"/>
  <c r="R417" i="3"/>
  <c r="Q417" i="3"/>
  <c r="S416" i="3"/>
  <c r="R416" i="3"/>
  <c r="Q416" i="3"/>
  <c r="S412" i="3"/>
  <c r="R412" i="3"/>
  <c r="Q412" i="3"/>
  <c r="S411" i="3"/>
  <c r="R411" i="3"/>
  <c r="Q411" i="3"/>
  <c r="S407" i="3"/>
  <c r="R407" i="3"/>
  <c r="Q407" i="3"/>
  <c r="S406" i="3"/>
  <c r="R406" i="3"/>
  <c r="Q406" i="3"/>
  <c r="S402" i="3"/>
  <c r="R402" i="3"/>
  <c r="Q402" i="3"/>
  <c r="S401" i="3"/>
  <c r="R401" i="3"/>
  <c r="Q401" i="3"/>
  <c r="S397" i="3"/>
  <c r="R397" i="3"/>
  <c r="Q397" i="3"/>
  <c r="S396" i="3"/>
  <c r="R396" i="3"/>
  <c r="Q396" i="3"/>
  <c r="S392" i="3"/>
  <c r="R392" i="3"/>
  <c r="Q392" i="3"/>
  <c r="S391" i="3"/>
  <c r="R391" i="3"/>
  <c r="Q391" i="3"/>
  <c r="Q381" i="3"/>
  <c r="R381" i="3"/>
  <c r="S381" i="3"/>
  <c r="Q382" i="3"/>
  <c r="R382" i="3"/>
  <c r="S382" i="3"/>
  <c r="S377" i="3"/>
  <c r="R377" i="3"/>
  <c r="Q377" i="3"/>
  <c r="S376" i="3"/>
  <c r="R376" i="3"/>
  <c r="Q376" i="3"/>
  <c r="S372" i="3"/>
  <c r="R372" i="3"/>
  <c r="Q372" i="3"/>
  <c r="S371" i="3"/>
  <c r="R371" i="3"/>
  <c r="Q371" i="3"/>
  <c r="S367" i="3"/>
  <c r="R367" i="3"/>
  <c r="Q367" i="3"/>
  <c r="S366" i="3"/>
  <c r="R366" i="3"/>
  <c r="Q366" i="3"/>
  <c r="S362" i="3"/>
  <c r="R362" i="3"/>
  <c r="Q362" i="3"/>
  <c r="S361" i="3"/>
  <c r="R361" i="3"/>
  <c r="Q361" i="3"/>
  <c r="S357" i="3"/>
  <c r="R357" i="3"/>
  <c r="Q357" i="3"/>
  <c r="S356" i="3"/>
  <c r="R356" i="3"/>
  <c r="Q356" i="3"/>
  <c r="Q315" i="3"/>
  <c r="R315" i="3"/>
  <c r="S315" i="3"/>
  <c r="Q311" i="3"/>
  <c r="R311" i="3"/>
  <c r="S311" i="3"/>
  <c r="Q312" i="3"/>
  <c r="R312" i="3"/>
  <c r="S312" i="3"/>
  <c r="S307" i="3"/>
  <c r="R307" i="3"/>
  <c r="Q307" i="3"/>
  <c r="S306" i="3"/>
  <c r="R306" i="3"/>
  <c r="Q306" i="3"/>
  <c r="S302" i="3"/>
  <c r="R302" i="3"/>
  <c r="Q302" i="3"/>
  <c r="S301" i="3"/>
  <c r="R301" i="3"/>
  <c r="Q301" i="3"/>
  <c r="S297" i="3"/>
  <c r="R297" i="3"/>
  <c r="Q297" i="3"/>
  <c r="S296" i="3"/>
  <c r="R296" i="3"/>
  <c r="Q296" i="3"/>
  <c r="S292" i="3"/>
  <c r="R292" i="3"/>
  <c r="Q292" i="3"/>
  <c r="S291" i="3"/>
  <c r="R291" i="3"/>
  <c r="Q291" i="3"/>
  <c r="S287" i="3"/>
  <c r="R287" i="3"/>
  <c r="Q287" i="3"/>
  <c r="S286" i="3"/>
  <c r="R286" i="3"/>
  <c r="Q286" i="3"/>
  <c r="Q280" i="3"/>
  <c r="R280" i="3"/>
  <c r="S280" i="3"/>
  <c r="Q276" i="3"/>
  <c r="R276" i="3"/>
  <c r="S276" i="3"/>
  <c r="Q277" i="3"/>
  <c r="R277" i="3"/>
  <c r="S277" i="3"/>
  <c r="S272" i="3"/>
  <c r="R272" i="3"/>
  <c r="Q272" i="3"/>
  <c r="S271" i="3"/>
  <c r="R271" i="3"/>
  <c r="Q271" i="3"/>
  <c r="S267" i="3"/>
  <c r="R267" i="3"/>
  <c r="Q267" i="3"/>
  <c r="S266" i="3"/>
  <c r="R266" i="3"/>
  <c r="Q266" i="3"/>
  <c r="S262" i="3"/>
  <c r="R262" i="3"/>
  <c r="Q262" i="3"/>
  <c r="S261" i="3"/>
  <c r="R261" i="3"/>
  <c r="Q261" i="3"/>
  <c r="S257" i="3"/>
  <c r="R257" i="3"/>
  <c r="Q257" i="3"/>
  <c r="S256" i="3"/>
  <c r="R256" i="3"/>
  <c r="Q256" i="3"/>
  <c r="S252" i="3"/>
  <c r="R252" i="3"/>
  <c r="Q252" i="3"/>
  <c r="S251" i="3"/>
  <c r="R251" i="3"/>
  <c r="Q251" i="3"/>
  <c r="Q12" i="3" l="1"/>
  <c r="Q11" i="3"/>
  <c r="Q22" i="3"/>
  <c r="S12" i="3"/>
  <c r="R27" i="3"/>
  <c r="S17" i="3"/>
  <c r="Q26" i="3"/>
  <c r="S16" i="3"/>
  <c r="S31" i="3"/>
  <c r="Q35" i="3"/>
  <c r="Q36" i="3" s="1"/>
  <c r="R17" i="3"/>
  <c r="S33" i="3"/>
  <c r="R33" i="3"/>
  <c r="R34" i="3"/>
  <c r="R37" i="3" s="1"/>
  <c r="R7" i="3"/>
  <c r="S34" i="3"/>
  <c r="S35" i="3"/>
  <c r="R12" i="3"/>
  <c r="R35" i="3"/>
  <c r="Q34" i="3"/>
  <c r="Q37" i="3" s="1"/>
  <c r="S36" i="3" l="1"/>
  <c r="R36" i="3"/>
  <c r="S37" i="3"/>
  <c r="Q245" i="3"/>
  <c r="R245" i="3"/>
  <c r="S245" i="3"/>
  <c r="Q241" i="3"/>
  <c r="R241" i="3"/>
  <c r="S241" i="3"/>
  <c r="Q242" i="3"/>
  <c r="R242" i="3"/>
  <c r="S242" i="3"/>
  <c r="S237" i="3"/>
  <c r="R237" i="3"/>
  <c r="Q237" i="3"/>
  <c r="S236" i="3"/>
  <c r="R236" i="3"/>
  <c r="Q236" i="3"/>
  <c r="S232" i="3"/>
  <c r="R232" i="3"/>
  <c r="Q232" i="3"/>
  <c r="S231" i="3"/>
  <c r="R231" i="3"/>
  <c r="Q231" i="3"/>
  <c r="S227" i="3"/>
  <c r="R227" i="3"/>
  <c r="Q227" i="3"/>
  <c r="S226" i="3"/>
  <c r="R226" i="3"/>
  <c r="Q226" i="3"/>
  <c r="Q221" i="3"/>
  <c r="R221" i="3"/>
  <c r="S221" i="3"/>
  <c r="Q222" i="3"/>
  <c r="R222" i="3"/>
  <c r="S222" i="3"/>
  <c r="Q216" i="3"/>
  <c r="R216" i="3"/>
  <c r="S216" i="3"/>
  <c r="Q217" i="3"/>
  <c r="R217" i="3"/>
  <c r="S217" i="3"/>
  <c r="Q210" i="3"/>
  <c r="R210" i="3"/>
  <c r="S210" i="3"/>
  <c r="Q191" i="3"/>
  <c r="R191" i="3"/>
  <c r="S191" i="3"/>
  <c r="Q192" i="3"/>
  <c r="R192" i="3"/>
  <c r="S192" i="3"/>
  <c r="Q196" i="3"/>
  <c r="R196" i="3"/>
  <c r="S196" i="3"/>
  <c r="Q197" i="3"/>
  <c r="R197" i="3"/>
  <c r="S197" i="3"/>
  <c r="Q201" i="3"/>
  <c r="R201" i="3"/>
  <c r="S201" i="3"/>
  <c r="Q202" i="3"/>
  <c r="R202" i="3"/>
  <c r="S202" i="3"/>
  <c r="Q206" i="3"/>
  <c r="R206" i="3"/>
  <c r="S206" i="3"/>
  <c r="Q207" i="3"/>
  <c r="R207" i="3"/>
  <c r="S207" i="3"/>
  <c r="Q208" i="3"/>
  <c r="R208" i="3"/>
  <c r="S208" i="3"/>
  <c r="Q209" i="3"/>
  <c r="R209" i="3"/>
  <c r="S209" i="3"/>
  <c r="S186" i="3"/>
  <c r="Q186" i="3"/>
  <c r="R186" i="3"/>
  <c r="Q187" i="3"/>
  <c r="R187" i="3"/>
  <c r="S187" i="3"/>
  <c r="Q101" i="3"/>
  <c r="R101" i="3"/>
  <c r="S101" i="3"/>
  <c r="Q102" i="3"/>
  <c r="R102" i="3"/>
  <c r="S102" i="3"/>
  <c r="S97" i="3"/>
  <c r="R97" i="3"/>
  <c r="Q97" i="3"/>
  <c r="S96" i="3"/>
  <c r="R96" i="3"/>
  <c r="Q96" i="3"/>
  <c r="S92" i="3"/>
  <c r="R92" i="3"/>
  <c r="Q92" i="3"/>
  <c r="S91" i="3"/>
  <c r="R91" i="3"/>
  <c r="Q91" i="3"/>
  <c r="T87" i="3"/>
  <c r="S87" i="3"/>
  <c r="R87" i="3"/>
  <c r="Q87" i="3"/>
  <c r="T86" i="3"/>
  <c r="S86" i="3"/>
  <c r="R86" i="3"/>
  <c r="Q86" i="3"/>
  <c r="Q81" i="3"/>
  <c r="R81" i="3"/>
  <c r="S81" i="3"/>
  <c r="Q82" i="3"/>
  <c r="R82" i="3"/>
  <c r="S82" i="3"/>
  <c r="Q76" i="3"/>
  <c r="R76" i="3"/>
  <c r="S76" i="3"/>
  <c r="Q77" i="3"/>
  <c r="R77" i="3"/>
  <c r="S77" i="3"/>
  <c r="Q66" i="3"/>
  <c r="R66" i="3"/>
  <c r="S66" i="3"/>
  <c r="Q67" i="3"/>
  <c r="R67" i="3"/>
  <c r="S67" i="3"/>
  <c r="Q61" i="3"/>
  <c r="R61" i="3"/>
  <c r="S61" i="3"/>
  <c r="Q62" i="3"/>
  <c r="R62" i="3"/>
  <c r="S62" i="3"/>
  <c r="Q56" i="3"/>
  <c r="R56" i="3"/>
  <c r="S56" i="3"/>
  <c r="Q57" i="3"/>
  <c r="R57" i="3"/>
  <c r="S57" i="3"/>
  <c r="Q51" i="3"/>
  <c r="R51" i="3"/>
  <c r="S51" i="3"/>
  <c r="Q52" i="3"/>
  <c r="R52" i="3"/>
  <c r="S52" i="3"/>
  <c r="Q46" i="3"/>
  <c r="R46" i="3"/>
  <c r="S46" i="3"/>
  <c r="Q47" i="3"/>
  <c r="R47" i="3"/>
  <c r="S47" i="3"/>
  <c r="Q182" i="3"/>
  <c r="Q181" i="3"/>
  <c r="R181" i="3"/>
  <c r="S181" i="3"/>
  <c r="R182" i="3"/>
  <c r="S182" i="3"/>
  <c r="Q175" i="3"/>
  <c r="R175" i="3"/>
  <c r="S175" i="3"/>
  <c r="Q171" i="3"/>
  <c r="R171" i="3"/>
  <c r="S171" i="3"/>
  <c r="Q172" i="3"/>
  <c r="R172" i="3"/>
  <c r="S172" i="3"/>
  <c r="S167" i="3"/>
  <c r="R167" i="3"/>
  <c r="Q167" i="3"/>
  <c r="S166" i="3"/>
  <c r="R166" i="3"/>
  <c r="Q166" i="3"/>
  <c r="Q161" i="3"/>
  <c r="R161" i="3"/>
  <c r="S161" i="3"/>
  <c r="Q162" i="3"/>
  <c r="R162" i="3"/>
  <c r="S162" i="3"/>
  <c r="Q156" i="3"/>
  <c r="R156" i="3"/>
  <c r="S156" i="3"/>
  <c r="Q157" i="3"/>
  <c r="R157" i="3"/>
  <c r="S157" i="3"/>
  <c r="Q151" i="3"/>
  <c r="R151" i="3"/>
  <c r="S151" i="3"/>
  <c r="Q152" i="3"/>
  <c r="R152" i="3"/>
  <c r="S152" i="3"/>
  <c r="Q146" i="3"/>
  <c r="R146" i="3"/>
  <c r="S146" i="3"/>
  <c r="Q147" i="3"/>
  <c r="R147" i="3"/>
  <c r="S147" i="3"/>
  <c r="Q140" i="3"/>
  <c r="R140" i="3"/>
  <c r="S140" i="3"/>
  <c r="S136" i="3"/>
  <c r="R136" i="3"/>
  <c r="Q136" i="3"/>
  <c r="S131" i="3"/>
  <c r="R131" i="3"/>
  <c r="Q131" i="3"/>
  <c r="S126" i="3"/>
  <c r="R126" i="3"/>
  <c r="Q126" i="3"/>
  <c r="S121" i="3"/>
  <c r="R121" i="3"/>
  <c r="Q121" i="3"/>
  <c r="S116" i="3"/>
  <c r="R116" i="3"/>
  <c r="Q116" i="3"/>
  <c r="S111" i="3"/>
  <c r="R111" i="3"/>
  <c r="Q111" i="3"/>
  <c r="Q105" i="3"/>
  <c r="R105" i="3"/>
  <c r="S105" i="3"/>
  <c r="S70" i="3"/>
  <c r="R70" i="3"/>
  <c r="Q70" i="3"/>
  <c r="Q41" i="3"/>
  <c r="R41" i="3"/>
  <c r="S41" i="3"/>
  <c r="S212" i="3" l="1"/>
  <c r="Q212" i="3"/>
  <c r="R211" i="3"/>
  <c r="R212" i="3"/>
  <c r="S211" i="3"/>
  <c r="Q211" i="3"/>
  <c r="T104" i="3"/>
  <c r="T103" i="3"/>
  <c r="AH76" i="3" l="1"/>
  <c r="AH77" i="3"/>
  <c r="AG1188" i="3"/>
  <c r="AH1188" i="3"/>
  <c r="AG1189" i="3"/>
  <c r="AH1189" i="3"/>
  <c r="AG1190" i="3"/>
  <c r="AH1190" i="3"/>
  <c r="AG731" i="3"/>
  <c r="AH731" i="3"/>
  <c r="AG732" i="3"/>
  <c r="AH732" i="3"/>
  <c r="AG593" i="3"/>
  <c r="AG596" i="3" s="1"/>
  <c r="AH593" i="3"/>
  <c r="AG594" i="3"/>
  <c r="AG597" i="3" s="1"/>
  <c r="AH594" i="3"/>
  <c r="AH597" i="3" s="1"/>
  <c r="AG595" i="3"/>
  <c r="AH595" i="3"/>
  <c r="AG558" i="3"/>
  <c r="AH558" i="3"/>
  <c r="AG559" i="3"/>
  <c r="AG562" i="3" s="1"/>
  <c r="AH559" i="3"/>
  <c r="AH562" i="3" s="1"/>
  <c r="AG560" i="3"/>
  <c r="AH560" i="3"/>
  <c r="AG561" i="3" l="1"/>
  <c r="AH561" i="3"/>
  <c r="AH596" i="3"/>
  <c r="AG138" i="3"/>
  <c r="AH138" i="3"/>
  <c r="AG139" i="3"/>
  <c r="AG142" i="3" s="1"/>
  <c r="AH139" i="3"/>
  <c r="AH142" i="3" s="1"/>
  <c r="AG140" i="3"/>
  <c r="AG141" i="3" s="1"/>
  <c r="AH140" i="3"/>
  <c r="AG103" i="3"/>
  <c r="AH103" i="3"/>
  <c r="AG104" i="3"/>
  <c r="AG107" i="3" s="1"/>
  <c r="AH104" i="3"/>
  <c r="AH107" i="3" s="1"/>
  <c r="AG105" i="3"/>
  <c r="AH105" i="3"/>
  <c r="AG68" i="3"/>
  <c r="AG71" i="3" s="1"/>
  <c r="AH68" i="3"/>
  <c r="AG69" i="3"/>
  <c r="AH69" i="3"/>
  <c r="AG70" i="3"/>
  <c r="AH70" i="3"/>
  <c r="AF1231" i="3"/>
  <c r="AF1232" i="3"/>
  <c r="AF943" i="3"/>
  <c r="AF944" i="3"/>
  <c r="AF945" i="3"/>
  <c r="AG943" i="3"/>
  <c r="AH943" i="3"/>
  <c r="AG944" i="3"/>
  <c r="AG947" i="3" s="1"/>
  <c r="AH944" i="3"/>
  <c r="AH947" i="3" s="1"/>
  <c r="AG945" i="3"/>
  <c r="AG946" i="3" s="1"/>
  <c r="AH945" i="3"/>
  <c r="AF873" i="3"/>
  <c r="AG873" i="3"/>
  <c r="AH873" i="3"/>
  <c r="AF874" i="3"/>
  <c r="AG874" i="3"/>
  <c r="AH874" i="3"/>
  <c r="AF875" i="3"/>
  <c r="AG875" i="3"/>
  <c r="AH875" i="3"/>
  <c r="AF593" i="3"/>
  <c r="AF594" i="3"/>
  <c r="AF595" i="3"/>
  <c r="AF596" i="3" s="1"/>
  <c r="AF558" i="3"/>
  <c r="AF559" i="3"/>
  <c r="AF560" i="3"/>
  <c r="AE206" i="3"/>
  <c r="AE207" i="3"/>
  <c r="AF140" i="3"/>
  <c r="AF139" i="3"/>
  <c r="AF138" i="3"/>
  <c r="AF103" i="3"/>
  <c r="AF104" i="3"/>
  <c r="AF105" i="3"/>
  <c r="AF68" i="3"/>
  <c r="AF69" i="3"/>
  <c r="AF70" i="3"/>
  <c r="AF1013" i="3"/>
  <c r="AG1013" i="3"/>
  <c r="AH1013" i="3"/>
  <c r="AF1014" i="3"/>
  <c r="AG1014" i="3"/>
  <c r="AH1014" i="3"/>
  <c r="AF1015" i="3"/>
  <c r="AG1015" i="3"/>
  <c r="AH1015" i="3"/>
  <c r="AE1013" i="3"/>
  <c r="AE1014" i="3"/>
  <c r="AE1015" i="3"/>
  <c r="AE943" i="3"/>
  <c r="AE944" i="3"/>
  <c r="AE947" i="3" s="1"/>
  <c r="AE945" i="3"/>
  <c r="AE873" i="3"/>
  <c r="AE874" i="3"/>
  <c r="AE875" i="3"/>
  <c r="AE876" i="3" s="1"/>
  <c r="AE593" i="3"/>
  <c r="AE594" i="3"/>
  <c r="AE597" i="3" s="1"/>
  <c r="AE595" i="3"/>
  <c r="AE596" i="3" s="1"/>
  <c r="AE558" i="3"/>
  <c r="AE559" i="3"/>
  <c r="AE560" i="3"/>
  <c r="AG1016" i="3" l="1"/>
  <c r="AH106" i="3"/>
  <c r="AE561" i="3"/>
  <c r="AF71" i="3"/>
  <c r="AF946" i="3"/>
  <c r="AG106" i="3"/>
  <c r="AE946" i="3"/>
  <c r="AH141" i="3"/>
  <c r="AH1016" i="3"/>
  <c r="AG72" i="3"/>
  <c r="AH876" i="3"/>
  <c r="AH71" i="3"/>
  <c r="AE1016" i="3"/>
  <c r="AF106" i="3"/>
  <c r="AF561" i="3"/>
  <c r="AF876" i="3"/>
  <c r="AH72" i="3"/>
  <c r="AH946" i="3"/>
  <c r="AF877" i="3"/>
  <c r="AH1017" i="3"/>
  <c r="AF597" i="3"/>
  <c r="AH877" i="3"/>
  <c r="AF947" i="3"/>
  <c r="AF141" i="3"/>
  <c r="AE562" i="3"/>
  <c r="AE877" i="3"/>
  <c r="AE1017" i="3"/>
  <c r="AF107" i="3"/>
  <c r="AF142" i="3"/>
  <c r="AG877" i="3"/>
  <c r="AF72" i="3"/>
  <c r="AF562" i="3"/>
  <c r="AG1017" i="3"/>
  <c r="AG876" i="3"/>
  <c r="AF1017" i="3"/>
  <c r="AF1016" i="3"/>
  <c r="AE376" i="3"/>
  <c r="AE377" i="3"/>
  <c r="AE313" i="3"/>
  <c r="AE314" i="3"/>
  <c r="AE315" i="3"/>
  <c r="AE138" i="3"/>
  <c r="AE139" i="3"/>
  <c r="AE140" i="3"/>
  <c r="AE141" i="3" s="1"/>
  <c r="AE103" i="3"/>
  <c r="AE104" i="3"/>
  <c r="AE105" i="3"/>
  <c r="AE106" i="3" s="1"/>
  <c r="AE68" i="3"/>
  <c r="AE69" i="3"/>
  <c r="AE70" i="3"/>
  <c r="AD1013" i="3"/>
  <c r="AD1014" i="3"/>
  <c r="AD1015" i="3"/>
  <c r="AD1016" i="3" s="1"/>
  <c r="AD943" i="3"/>
  <c r="AD944" i="3"/>
  <c r="AD945" i="3"/>
  <c r="AD946" i="3" s="1"/>
  <c r="AD593" i="3"/>
  <c r="AD594" i="3"/>
  <c r="AD595" i="3"/>
  <c r="AD596" i="3" s="1"/>
  <c r="AD558" i="3"/>
  <c r="AD559" i="3"/>
  <c r="AD560" i="3"/>
  <c r="AD561" i="3" s="1"/>
  <c r="AD138" i="3"/>
  <c r="AD139" i="3"/>
  <c r="AD140" i="3"/>
  <c r="AD103" i="3"/>
  <c r="AD104" i="3"/>
  <c r="AD105" i="3"/>
  <c r="AD106" i="3" s="1"/>
  <c r="AD70" i="3"/>
  <c r="AD69" i="3"/>
  <c r="AD68" i="3"/>
  <c r="AE142" i="3" l="1"/>
  <c r="AE71" i="3"/>
  <c r="AD141" i="3"/>
  <c r="AD72" i="3"/>
  <c r="AD107" i="3"/>
  <c r="AD562" i="3"/>
  <c r="AD947" i="3"/>
  <c r="AE72" i="3"/>
  <c r="AD142" i="3"/>
  <c r="AD597" i="3"/>
  <c r="AD1017" i="3"/>
  <c r="AE107" i="3"/>
  <c r="AD71" i="3"/>
  <c r="AC943" i="3"/>
  <c r="AC944" i="3"/>
  <c r="AC945" i="3"/>
  <c r="AC946" i="3" s="1"/>
  <c r="AC776" i="3"/>
  <c r="AC593" i="3"/>
  <c r="AC594" i="3"/>
  <c r="AC595" i="3"/>
  <c r="AC596" i="3" s="1"/>
  <c r="AC558" i="3"/>
  <c r="AC559" i="3"/>
  <c r="AC560" i="3"/>
  <c r="AC561" i="3" s="1"/>
  <c r="AC488" i="3"/>
  <c r="AD488" i="3"/>
  <c r="AE488" i="3"/>
  <c r="AF488" i="3"/>
  <c r="AG488" i="3"/>
  <c r="AH488" i="3"/>
  <c r="AC489" i="3"/>
  <c r="AD489" i="3"/>
  <c r="AE489" i="3"/>
  <c r="AF489" i="3"/>
  <c r="AG489" i="3"/>
  <c r="AH489" i="3"/>
  <c r="AC490" i="3"/>
  <c r="AD490" i="3"/>
  <c r="AE490" i="3"/>
  <c r="AF490" i="3"/>
  <c r="AG490" i="3"/>
  <c r="AH490" i="3"/>
  <c r="AC597" i="3" l="1"/>
  <c r="AC947" i="3"/>
  <c r="AC562" i="3"/>
  <c r="AC196" i="3"/>
  <c r="AC197" i="3"/>
  <c r="AC191" i="3"/>
  <c r="AC192" i="3"/>
  <c r="AC138" i="3"/>
  <c r="AC142" i="3" s="1"/>
  <c r="AC139" i="3"/>
  <c r="AC140" i="3"/>
  <c r="AC103" i="3"/>
  <c r="AC104" i="3"/>
  <c r="AC105" i="3"/>
  <c r="AC106" i="3" s="1"/>
  <c r="AC69" i="3"/>
  <c r="AC70" i="3"/>
  <c r="AC68" i="3"/>
  <c r="AC72" i="3" s="1"/>
  <c r="AC141" i="3" l="1"/>
  <c r="AC107" i="3"/>
  <c r="AC71" i="3"/>
  <c r="AB957" i="3"/>
  <c r="AB943" i="3"/>
  <c r="AB944" i="3"/>
  <c r="AB945" i="3"/>
  <c r="AB946" i="3" s="1"/>
  <c r="AB593" i="3"/>
  <c r="AB594" i="3"/>
  <c r="AB595" i="3"/>
  <c r="AB560" i="3"/>
  <c r="AB559" i="3"/>
  <c r="AB558" i="3"/>
  <c r="AB947" i="3" l="1"/>
  <c r="AB562" i="3"/>
  <c r="AB561" i="3"/>
  <c r="AB488" i="3"/>
  <c r="AB489" i="3"/>
  <c r="AB490" i="3"/>
  <c r="AB138" i="3"/>
  <c r="AB139" i="3"/>
  <c r="AB140" i="3"/>
  <c r="AB103" i="3"/>
  <c r="AB104" i="3"/>
  <c r="AB105" i="3"/>
  <c r="AB68" i="3"/>
  <c r="AB69" i="3"/>
  <c r="AB70" i="3"/>
  <c r="AA1072" i="3"/>
  <c r="AA951" i="3"/>
  <c r="AA943" i="3"/>
  <c r="AA944" i="3"/>
  <c r="AA945" i="3"/>
  <c r="AA946" i="3" s="1"/>
  <c r="AA593" i="3"/>
  <c r="AA594" i="3"/>
  <c r="AA595" i="3"/>
  <c r="AA596" i="3" s="1"/>
  <c r="AA558" i="3"/>
  <c r="AA559" i="3"/>
  <c r="AA560" i="3"/>
  <c r="AA506" i="3"/>
  <c r="AA507" i="3"/>
  <c r="AA490" i="3"/>
  <c r="AA489" i="3"/>
  <c r="AA488" i="3"/>
  <c r="AA138" i="3"/>
  <c r="AA139" i="3"/>
  <c r="AA140" i="3"/>
  <c r="AA104" i="3"/>
  <c r="AA103" i="3"/>
  <c r="AA70" i="3"/>
  <c r="AA69" i="3"/>
  <c r="AA68" i="3"/>
  <c r="AA141" i="3" l="1"/>
  <c r="AA561" i="3"/>
  <c r="AB141" i="3"/>
  <c r="AA142" i="3"/>
  <c r="AA597" i="3"/>
  <c r="AB142" i="3"/>
  <c r="AA562" i="3"/>
  <c r="AA947" i="3"/>
  <c r="Z944" i="3"/>
  <c r="Z945" i="3"/>
  <c r="Z943" i="3"/>
  <c r="Z593" i="3"/>
  <c r="Z594" i="3"/>
  <c r="Z595" i="3"/>
  <c r="Z596" i="3" s="1"/>
  <c r="Z558" i="3"/>
  <c r="Z559" i="3"/>
  <c r="Z560" i="3"/>
  <c r="Z488" i="3"/>
  <c r="Z489" i="3"/>
  <c r="Z490" i="3"/>
  <c r="Z491" i="3" s="1"/>
  <c r="Z140" i="3"/>
  <c r="Z139" i="3"/>
  <c r="Z138" i="3"/>
  <c r="Z103" i="3"/>
  <c r="Z104" i="3"/>
  <c r="Z69" i="3"/>
  <c r="Z70" i="3"/>
  <c r="Z68" i="3"/>
  <c r="Y943" i="3"/>
  <c r="Y944" i="3"/>
  <c r="Y945" i="3"/>
  <c r="Y946" i="3" s="1"/>
  <c r="Y593" i="3"/>
  <c r="Y594" i="3"/>
  <c r="Y558" i="3"/>
  <c r="Y559" i="3"/>
  <c r="Y560" i="3"/>
  <c r="Y561" i="3" s="1"/>
  <c r="Y488" i="3"/>
  <c r="Y489" i="3"/>
  <c r="Y490" i="3"/>
  <c r="Y140" i="3"/>
  <c r="Y139" i="3"/>
  <c r="Y138" i="3"/>
  <c r="Y68" i="3"/>
  <c r="Y69" i="3"/>
  <c r="Y70" i="3"/>
  <c r="Y947" i="3" l="1"/>
  <c r="Z561" i="3"/>
  <c r="Y562" i="3"/>
  <c r="Z142" i="3"/>
  <c r="Z492" i="3"/>
  <c r="Z597" i="3"/>
  <c r="Y141" i="3"/>
  <c r="Y142" i="3"/>
  <c r="Z141" i="3"/>
  <c r="Z562" i="3"/>
  <c r="Z946" i="3"/>
  <c r="Z947" i="3"/>
  <c r="X943" i="3"/>
  <c r="X944" i="3"/>
  <c r="X945" i="3"/>
  <c r="X946" i="3" s="1"/>
  <c r="X641" i="3"/>
  <c r="X593" i="3"/>
  <c r="X594" i="3"/>
  <c r="X595" i="3"/>
  <c r="X596" i="3" s="1"/>
  <c r="X558" i="3"/>
  <c r="X559" i="3"/>
  <c r="X560" i="3"/>
  <c r="X561" i="3" s="1"/>
  <c r="X488" i="3"/>
  <c r="X489" i="3"/>
  <c r="X490" i="3"/>
  <c r="X138" i="3"/>
  <c r="X139" i="3"/>
  <c r="X140" i="3"/>
  <c r="X141" i="3" s="1"/>
  <c r="Y103" i="3"/>
  <c r="Y104" i="3"/>
  <c r="X103" i="3"/>
  <c r="X104" i="3"/>
  <c r="X68" i="3"/>
  <c r="X69" i="3"/>
  <c r="X70" i="3"/>
  <c r="X142" i="3" l="1"/>
  <c r="X597" i="3"/>
  <c r="X562" i="3"/>
  <c r="X947" i="3"/>
  <c r="W943" i="3"/>
  <c r="W944" i="3"/>
  <c r="W947" i="3" s="1"/>
  <c r="W945" i="3"/>
  <c r="W946" i="3" s="1"/>
  <c r="W594" i="3"/>
  <c r="W593" i="3"/>
  <c r="Y595" i="3"/>
  <c r="Y596" i="3" s="1"/>
  <c r="AB596" i="3"/>
  <c r="Y597" i="3"/>
  <c r="AB597" i="3"/>
  <c r="W595" i="3"/>
  <c r="W558" i="3"/>
  <c r="W559" i="3"/>
  <c r="W560" i="3"/>
  <c r="W140" i="3"/>
  <c r="W139" i="3"/>
  <c r="W138" i="3"/>
  <c r="AB106" i="3"/>
  <c r="AB107" i="3"/>
  <c r="AA105" i="3"/>
  <c r="AA106" i="3" s="1"/>
  <c r="AA107" i="3"/>
  <c r="Z105" i="3"/>
  <c r="Z106" i="3" s="1"/>
  <c r="Z107" i="3"/>
  <c r="Y105" i="3"/>
  <c r="Y106" i="3" s="1"/>
  <c r="Y107" i="3"/>
  <c r="X105" i="3"/>
  <c r="X106" i="3" s="1"/>
  <c r="X107" i="3"/>
  <c r="W105" i="3"/>
  <c r="W104" i="3"/>
  <c r="W103" i="3"/>
  <c r="W70" i="3"/>
  <c r="V70" i="3"/>
  <c r="W69" i="3"/>
  <c r="V69" i="3"/>
  <c r="W68" i="3"/>
  <c r="W72" i="3" s="1"/>
  <c r="V68" i="3"/>
  <c r="V71" i="3" s="1"/>
  <c r="X71" i="3"/>
  <c r="Y71" i="3"/>
  <c r="Z71" i="3"/>
  <c r="AA71" i="3"/>
  <c r="AB71" i="3"/>
  <c r="X72" i="3"/>
  <c r="Y72" i="3"/>
  <c r="Z72" i="3"/>
  <c r="AA72" i="3"/>
  <c r="AB72" i="3"/>
  <c r="V72" i="3" l="1"/>
  <c r="W71" i="3"/>
  <c r="W142" i="3"/>
  <c r="W106" i="3"/>
  <c r="W107" i="3"/>
  <c r="W141" i="3"/>
  <c r="V1258" i="3"/>
  <c r="W1258" i="3"/>
  <c r="X1258" i="3"/>
  <c r="Y1258" i="3"/>
  <c r="Z1258" i="3"/>
  <c r="AA1258" i="3"/>
  <c r="AB1258" i="3"/>
  <c r="AC1258" i="3"/>
  <c r="AD1258" i="3"/>
  <c r="AE1258" i="3"/>
  <c r="AF1258" i="3"/>
  <c r="AG1258" i="3"/>
  <c r="AH1258" i="3"/>
  <c r="V1259" i="3"/>
  <c r="W1259" i="3"/>
  <c r="X1259" i="3"/>
  <c r="Y1259" i="3"/>
  <c r="Z1259" i="3"/>
  <c r="AA1259" i="3"/>
  <c r="AB1259" i="3"/>
  <c r="AC1259" i="3"/>
  <c r="AD1259" i="3"/>
  <c r="AE1259" i="3"/>
  <c r="AF1259" i="3"/>
  <c r="AG1259" i="3"/>
  <c r="AH1259" i="3"/>
  <c r="AH1262" i="3" s="1"/>
  <c r="V1260" i="3"/>
  <c r="W1260" i="3"/>
  <c r="X1260" i="3"/>
  <c r="X1261" i="3" s="1"/>
  <c r="Y1260" i="3"/>
  <c r="Z1260" i="3"/>
  <c r="Z1261" i="3" s="1"/>
  <c r="AA1260" i="3"/>
  <c r="AA1261" i="3" s="1"/>
  <c r="AB1260" i="3"/>
  <c r="AB1261" i="3" s="1"/>
  <c r="AC1260" i="3"/>
  <c r="AC1261" i="3" s="1"/>
  <c r="AD1260" i="3"/>
  <c r="AE1260" i="3"/>
  <c r="AF1260" i="3"/>
  <c r="AF1261" i="3" s="1"/>
  <c r="AG1260" i="3"/>
  <c r="AG1261" i="3" s="1"/>
  <c r="AH1260" i="3"/>
  <c r="AH1261" i="3" s="1"/>
  <c r="V1223" i="3"/>
  <c r="W1223" i="3"/>
  <c r="X1223" i="3"/>
  <c r="Y1223" i="3"/>
  <c r="Z1223" i="3"/>
  <c r="AA1223" i="3"/>
  <c r="AB1223" i="3"/>
  <c r="AC1223" i="3"/>
  <c r="AD1223" i="3"/>
  <c r="AE1223" i="3"/>
  <c r="AF1223" i="3"/>
  <c r="AG1223" i="3"/>
  <c r="AH1223" i="3"/>
  <c r="V1224" i="3"/>
  <c r="W1224" i="3"/>
  <c r="X1224" i="3"/>
  <c r="Y1224" i="3"/>
  <c r="Z1224" i="3"/>
  <c r="AA1224" i="3"/>
  <c r="AB1224" i="3"/>
  <c r="AC1224" i="3"/>
  <c r="AD1224" i="3"/>
  <c r="AE1224" i="3"/>
  <c r="AF1224" i="3"/>
  <c r="AG1224" i="3"/>
  <c r="AH1224" i="3"/>
  <c r="V1225" i="3"/>
  <c r="V1226" i="3" s="1"/>
  <c r="W1225" i="3"/>
  <c r="X1225" i="3"/>
  <c r="Y1225" i="3"/>
  <c r="Z1225" i="3"/>
  <c r="Z1226" i="3" s="1"/>
  <c r="AA1225" i="3"/>
  <c r="AA1226" i="3" s="1"/>
  <c r="AB1225" i="3"/>
  <c r="AB1226" i="3" s="1"/>
  <c r="AC1225" i="3"/>
  <c r="AC1226" i="3" s="1"/>
  <c r="AD1225" i="3"/>
  <c r="AD1226" i="3" s="1"/>
  <c r="AE1225" i="3"/>
  <c r="AF1225" i="3"/>
  <c r="AG1225" i="3"/>
  <c r="AH1225" i="3"/>
  <c r="AH1226" i="3" s="1"/>
  <c r="AG1226" i="3"/>
  <c r="V1188" i="3"/>
  <c r="W1188" i="3"/>
  <c r="X1188" i="3"/>
  <c r="Y1188" i="3"/>
  <c r="Z1188" i="3"/>
  <c r="AA1188" i="3"/>
  <c r="AB1188" i="3"/>
  <c r="AC1188" i="3"/>
  <c r="AD1188" i="3"/>
  <c r="AE1188" i="3"/>
  <c r="AF1188" i="3"/>
  <c r="V1189" i="3"/>
  <c r="W1189" i="3"/>
  <c r="X1189" i="3"/>
  <c r="Y1189" i="3"/>
  <c r="Z1189" i="3"/>
  <c r="AA1189" i="3"/>
  <c r="AB1189" i="3"/>
  <c r="AC1189" i="3"/>
  <c r="AD1189" i="3"/>
  <c r="AE1189" i="3"/>
  <c r="AF1189" i="3"/>
  <c r="V1190" i="3"/>
  <c r="W1190" i="3"/>
  <c r="X1190" i="3"/>
  <c r="Y1190" i="3"/>
  <c r="Y1191" i="3" s="1"/>
  <c r="Z1190" i="3"/>
  <c r="Z1191" i="3" s="1"/>
  <c r="AA1190" i="3"/>
  <c r="AA1191" i="3" s="1"/>
  <c r="AB1190" i="3"/>
  <c r="AB1191" i="3" s="1"/>
  <c r="AC1190" i="3"/>
  <c r="AD1190" i="3"/>
  <c r="AE1190" i="3"/>
  <c r="AF1190" i="3"/>
  <c r="AG1191" i="3"/>
  <c r="X1191" i="3"/>
  <c r="AH1191" i="3"/>
  <c r="V1153" i="3"/>
  <c r="W1153" i="3"/>
  <c r="X1153" i="3"/>
  <c r="Y1153" i="3"/>
  <c r="Z1153" i="3"/>
  <c r="AA1153" i="3"/>
  <c r="AB1153" i="3"/>
  <c r="AC1153" i="3"/>
  <c r="AD1153" i="3"/>
  <c r="AE1153" i="3"/>
  <c r="AF1153" i="3"/>
  <c r="AG1153" i="3"/>
  <c r="AH1153" i="3"/>
  <c r="V1154" i="3"/>
  <c r="W1154" i="3"/>
  <c r="X1154" i="3"/>
  <c r="Y1154" i="3"/>
  <c r="Z1154" i="3"/>
  <c r="AA1154" i="3"/>
  <c r="AB1154" i="3"/>
  <c r="AC1154" i="3"/>
  <c r="AD1154" i="3"/>
  <c r="AE1154" i="3"/>
  <c r="AF1154" i="3"/>
  <c r="AG1154" i="3"/>
  <c r="AH1154" i="3"/>
  <c r="V1155" i="3"/>
  <c r="V1156" i="3" s="1"/>
  <c r="W1155" i="3"/>
  <c r="W1156" i="3" s="1"/>
  <c r="X1155" i="3"/>
  <c r="X1156" i="3" s="1"/>
  <c r="Y1155" i="3"/>
  <c r="Z1155" i="3"/>
  <c r="Z1156" i="3" s="1"/>
  <c r="AA1155" i="3"/>
  <c r="AB1155" i="3"/>
  <c r="AC1155" i="3"/>
  <c r="AC1156" i="3" s="1"/>
  <c r="AD1155" i="3"/>
  <c r="AD1156" i="3" s="1"/>
  <c r="AE1155" i="3"/>
  <c r="AE1156" i="3" s="1"/>
  <c r="AF1155" i="3"/>
  <c r="AF1156" i="3" s="1"/>
  <c r="AG1155" i="3"/>
  <c r="AH1155" i="3"/>
  <c r="AH1156" i="3" s="1"/>
  <c r="V1118" i="3"/>
  <c r="W1118" i="3"/>
  <c r="X1118" i="3"/>
  <c r="Y1118" i="3"/>
  <c r="Z1118" i="3"/>
  <c r="AA1118" i="3"/>
  <c r="AB1118" i="3"/>
  <c r="AC1118" i="3"/>
  <c r="AD1118" i="3"/>
  <c r="AE1118" i="3"/>
  <c r="AF1118" i="3"/>
  <c r="AG1118" i="3"/>
  <c r="AH1118" i="3"/>
  <c r="V1119" i="3"/>
  <c r="W1119" i="3"/>
  <c r="X1119" i="3"/>
  <c r="Y1119" i="3"/>
  <c r="Z1119" i="3"/>
  <c r="AA1119" i="3"/>
  <c r="AB1119" i="3"/>
  <c r="AC1119" i="3"/>
  <c r="AD1119" i="3"/>
  <c r="AE1119" i="3"/>
  <c r="AF1119" i="3"/>
  <c r="AG1119" i="3"/>
  <c r="AH1119" i="3"/>
  <c r="V1120" i="3"/>
  <c r="W1120" i="3"/>
  <c r="W1121" i="3" s="1"/>
  <c r="X1120" i="3"/>
  <c r="X1121" i="3" s="1"/>
  <c r="Y1120" i="3"/>
  <c r="Z1120" i="3"/>
  <c r="Z1121" i="3" s="1"/>
  <c r="AA1120" i="3"/>
  <c r="AB1120" i="3"/>
  <c r="AC1120" i="3"/>
  <c r="AD1120" i="3"/>
  <c r="AD1121" i="3" s="1"/>
  <c r="AE1120" i="3"/>
  <c r="AE1121" i="3" s="1"/>
  <c r="AF1120" i="3"/>
  <c r="AF1121" i="3" s="1"/>
  <c r="AG1120" i="3"/>
  <c r="AH1120" i="3"/>
  <c r="AH1121" i="3" s="1"/>
  <c r="V1083" i="3"/>
  <c r="W1083" i="3"/>
  <c r="X1083" i="3"/>
  <c r="Y1083" i="3"/>
  <c r="Z1083" i="3"/>
  <c r="AA1083" i="3"/>
  <c r="AB1083" i="3"/>
  <c r="AC1083" i="3"/>
  <c r="AD1083" i="3"/>
  <c r="AE1083" i="3"/>
  <c r="AF1083" i="3"/>
  <c r="AG1083" i="3"/>
  <c r="AH1083" i="3"/>
  <c r="V1084" i="3"/>
  <c r="W1084" i="3"/>
  <c r="X1084" i="3"/>
  <c r="Y1084" i="3"/>
  <c r="Z1084" i="3"/>
  <c r="AA1084" i="3"/>
  <c r="AB1084" i="3"/>
  <c r="AC1084" i="3"/>
  <c r="AD1084" i="3"/>
  <c r="AE1084" i="3"/>
  <c r="AF1084" i="3"/>
  <c r="AG1084" i="3"/>
  <c r="AH1084" i="3"/>
  <c r="V1085" i="3"/>
  <c r="W1085" i="3"/>
  <c r="X1085" i="3"/>
  <c r="Y1085" i="3"/>
  <c r="Y1086" i="3" s="1"/>
  <c r="Z1085" i="3"/>
  <c r="AA1085" i="3"/>
  <c r="AA1086" i="3" s="1"/>
  <c r="AB1085" i="3"/>
  <c r="AB1086" i="3" s="1"/>
  <c r="AC1085" i="3"/>
  <c r="AD1085" i="3"/>
  <c r="AE1085" i="3"/>
  <c r="AE1086" i="3" s="1"/>
  <c r="AF1085" i="3"/>
  <c r="AG1085" i="3"/>
  <c r="AH1085" i="3"/>
  <c r="W1086" i="3"/>
  <c r="V1048" i="3"/>
  <c r="W1048" i="3"/>
  <c r="X1048" i="3"/>
  <c r="Y1048" i="3"/>
  <c r="Z1048" i="3"/>
  <c r="AA1048" i="3"/>
  <c r="AB1048" i="3"/>
  <c r="AC1048" i="3"/>
  <c r="AD1048" i="3"/>
  <c r="AE1048" i="3"/>
  <c r="AF1048" i="3"/>
  <c r="AG1048" i="3"/>
  <c r="AH1048" i="3"/>
  <c r="V1049" i="3"/>
  <c r="W1049" i="3"/>
  <c r="X1049" i="3"/>
  <c r="Y1049" i="3"/>
  <c r="Z1049" i="3"/>
  <c r="AA1049" i="3"/>
  <c r="AB1049" i="3"/>
  <c r="AC1049" i="3"/>
  <c r="AD1049" i="3"/>
  <c r="AE1049" i="3"/>
  <c r="AF1049" i="3"/>
  <c r="AG1049" i="3"/>
  <c r="AH1049" i="3"/>
  <c r="V1050" i="3"/>
  <c r="W1050" i="3"/>
  <c r="X1050" i="3"/>
  <c r="Y1050" i="3"/>
  <c r="Y1051" i="3" s="1"/>
  <c r="Z1050" i="3"/>
  <c r="AA1050" i="3"/>
  <c r="AA1051" i="3" s="1"/>
  <c r="AB1050" i="3"/>
  <c r="AB1051" i="3" s="1"/>
  <c r="AC1050" i="3"/>
  <c r="AD1050" i="3"/>
  <c r="AE1050" i="3"/>
  <c r="AE1051" i="3" s="1"/>
  <c r="AF1050" i="3"/>
  <c r="AG1050" i="3"/>
  <c r="AG1051" i="3" s="1"/>
  <c r="AH1050" i="3"/>
  <c r="W1051" i="3"/>
  <c r="AC1015" i="3"/>
  <c r="AB1015" i="3"/>
  <c r="AA1015" i="3"/>
  <c r="Z1015" i="3"/>
  <c r="Y1015" i="3"/>
  <c r="X1015" i="3"/>
  <c r="W1015" i="3"/>
  <c r="V1015" i="3"/>
  <c r="W978" i="3"/>
  <c r="X978" i="3"/>
  <c r="Y978" i="3"/>
  <c r="Z978" i="3"/>
  <c r="AA978" i="3"/>
  <c r="AB978" i="3"/>
  <c r="AC978" i="3"/>
  <c r="AD978" i="3"/>
  <c r="AD982" i="3" s="1"/>
  <c r="AE978" i="3"/>
  <c r="AF978" i="3"/>
  <c r="AG978" i="3"/>
  <c r="AH978" i="3"/>
  <c r="W979" i="3"/>
  <c r="X979" i="3"/>
  <c r="Y979" i="3"/>
  <c r="Z979" i="3"/>
  <c r="AA979" i="3"/>
  <c r="AB979" i="3"/>
  <c r="AC979" i="3"/>
  <c r="AC982" i="3" s="1"/>
  <c r="AD979" i="3"/>
  <c r="AE979" i="3"/>
  <c r="AF979" i="3"/>
  <c r="AG979" i="3"/>
  <c r="AH979" i="3"/>
  <c r="AH982" i="3" s="1"/>
  <c r="W980" i="3"/>
  <c r="W981" i="3" s="1"/>
  <c r="X980" i="3"/>
  <c r="Y980" i="3"/>
  <c r="Y981" i="3" s="1"/>
  <c r="Z980" i="3"/>
  <c r="AA980" i="3"/>
  <c r="AA981" i="3" s="1"/>
  <c r="AB980" i="3"/>
  <c r="AC980" i="3"/>
  <c r="AD980" i="3"/>
  <c r="AD981" i="3" s="1"/>
  <c r="AE980" i="3"/>
  <c r="AE981" i="3" s="1"/>
  <c r="AF980" i="3"/>
  <c r="AG980" i="3"/>
  <c r="AG981" i="3" s="1"/>
  <c r="AH980" i="3"/>
  <c r="X981" i="3"/>
  <c r="Z981" i="3"/>
  <c r="AB981" i="3"/>
  <c r="AC981" i="3"/>
  <c r="AF981" i="3"/>
  <c r="AH981" i="3"/>
  <c r="X982" i="3"/>
  <c r="Y982" i="3"/>
  <c r="Z982" i="3"/>
  <c r="AA982" i="3"/>
  <c r="AB982" i="3"/>
  <c r="AF982" i="3"/>
  <c r="AG982" i="3"/>
  <c r="V978" i="3"/>
  <c r="V979" i="3"/>
  <c r="V980" i="3"/>
  <c r="V943" i="3"/>
  <c r="V944" i="3"/>
  <c r="V945" i="3"/>
  <c r="V946" i="3" s="1"/>
  <c r="W908" i="3"/>
  <c r="X908" i="3"/>
  <c r="Y908" i="3"/>
  <c r="Z908" i="3"/>
  <c r="AA908" i="3"/>
  <c r="AB908" i="3"/>
  <c r="AC908" i="3"/>
  <c r="AD908" i="3"/>
  <c r="AE908" i="3"/>
  <c r="AF908" i="3"/>
  <c r="AG908" i="3"/>
  <c r="AH908" i="3"/>
  <c r="AH912" i="3" s="1"/>
  <c r="W909" i="3"/>
  <c r="W912" i="3" s="1"/>
  <c r="X909" i="3"/>
  <c r="Y909" i="3"/>
  <c r="Z909" i="3"/>
  <c r="AA909" i="3"/>
  <c r="AB909" i="3"/>
  <c r="AC909" i="3"/>
  <c r="AC912" i="3" s="1"/>
  <c r="AD909" i="3"/>
  <c r="AD912" i="3" s="1"/>
  <c r="AE909" i="3"/>
  <c r="AE912" i="3" s="1"/>
  <c r="AF909" i="3"/>
  <c r="AF912" i="3" s="1"/>
  <c r="AG909" i="3"/>
  <c r="AH909" i="3"/>
  <c r="W910" i="3"/>
  <c r="W911" i="3" s="1"/>
  <c r="X910" i="3"/>
  <c r="Y910" i="3"/>
  <c r="Y911" i="3" s="1"/>
  <c r="Z910" i="3"/>
  <c r="Z911" i="3" s="1"/>
  <c r="AA910" i="3"/>
  <c r="AA911" i="3" s="1"/>
  <c r="AB910" i="3"/>
  <c r="AB911" i="3" s="1"/>
  <c r="AC910" i="3"/>
  <c r="AD910" i="3"/>
  <c r="AE910" i="3"/>
  <c r="AE911" i="3" s="1"/>
  <c r="AF910" i="3"/>
  <c r="AG910" i="3"/>
  <c r="AG911" i="3" s="1"/>
  <c r="AH910" i="3"/>
  <c r="AH911" i="3" s="1"/>
  <c r="X911" i="3"/>
  <c r="AC911" i="3"/>
  <c r="AD911" i="3"/>
  <c r="AF911" i="3"/>
  <c r="X912" i="3"/>
  <c r="Y912" i="3"/>
  <c r="Z912" i="3"/>
  <c r="AB912" i="3"/>
  <c r="V908" i="3"/>
  <c r="V909" i="3"/>
  <c r="V910" i="3"/>
  <c r="AD875" i="3"/>
  <c r="AC875" i="3"/>
  <c r="AB875" i="3"/>
  <c r="AA875" i="3"/>
  <c r="Z875" i="3"/>
  <c r="Y875" i="3"/>
  <c r="X875" i="3"/>
  <c r="W875" i="3"/>
  <c r="V875" i="3"/>
  <c r="V838" i="3"/>
  <c r="W838" i="3"/>
  <c r="W841" i="3" s="1"/>
  <c r="X838" i="3"/>
  <c r="Y838" i="3"/>
  <c r="Z838" i="3"/>
  <c r="AA838" i="3"/>
  <c r="AB838" i="3"/>
  <c r="AC838" i="3"/>
  <c r="AD838" i="3"/>
  <c r="AE838" i="3"/>
  <c r="AF838" i="3"/>
  <c r="AG838" i="3"/>
  <c r="AH838" i="3"/>
  <c r="V839" i="3"/>
  <c r="W839" i="3"/>
  <c r="X839" i="3"/>
  <c r="Y839" i="3"/>
  <c r="Z839" i="3"/>
  <c r="AA839" i="3"/>
  <c r="AB839" i="3"/>
  <c r="AC839" i="3"/>
  <c r="AD839" i="3"/>
  <c r="AE839" i="3"/>
  <c r="AF839" i="3"/>
  <c r="AG839" i="3"/>
  <c r="AH839" i="3"/>
  <c r="V840" i="3"/>
  <c r="W840" i="3"/>
  <c r="X840" i="3"/>
  <c r="Y840" i="3"/>
  <c r="Y841" i="3" s="1"/>
  <c r="Z840" i="3"/>
  <c r="AA840" i="3"/>
  <c r="AB840" i="3"/>
  <c r="AB841" i="3" s="1"/>
  <c r="AC840" i="3"/>
  <c r="AC841" i="3" s="1"/>
  <c r="AD840" i="3"/>
  <c r="AE840" i="3"/>
  <c r="AF840" i="3"/>
  <c r="AG840" i="3"/>
  <c r="AG841" i="3" s="1"/>
  <c r="AH840" i="3"/>
  <c r="V803" i="3"/>
  <c r="W803" i="3"/>
  <c r="X803" i="3"/>
  <c r="Y803" i="3"/>
  <c r="Z803" i="3"/>
  <c r="AA803" i="3"/>
  <c r="AB803" i="3"/>
  <c r="AC803" i="3"/>
  <c r="AD803" i="3"/>
  <c r="AE803" i="3"/>
  <c r="AF803" i="3"/>
  <c r="AG803" i="3"/>
  <c r="AH803" i="3"/>
  <c r="V804" i="3"/>
  <c r="W804" i="3"/>
  <c r="X804" i="3"/>
  <c r="Y804" i="3"/>
  <c r="Z804" i="3"/>
  <c r="AA804" i="3"/>
  <c r="AB804" i="3"/>
  <c r="AC804" i="3"/>
  <c r="AD804" i="3"/>
  <c r="AE804" i="3"/>
  <c r="AF804" i="3"/>
  <c r="AG804" i="3"/>
  <c r="AH804" i="3"/>
  <c r="V805" i="3"/>
  <c r="W805" i="3"/>
  <c r="X805" i="3"/>
  <c r="Y805" i="3"/>
  <c r="Y806" i="3" s="1"/>
  <c r="Z805" i="3"/>
  <c r="AA805" i="3"/>
  <c r="AB805" i="3"/>
  <c r="AC805" i="3"/>
  <c r="AC806" i="3" s="1"/>
  <c r="AD805" i="3"/>
  <c r="AE805" i="3"/>
  <c r="AF805" i="3"/>
  <c r="AG805" i="3"/>
  <c r="AG806" i="3" s="1"/>
  <c r="AH805" i="3"/>
  <c r="V768" i="3"/>
  <c r="W768" i="3"/>
  <c r="X768" i="3"/>
  <c r="Y768" i="3"/>
  <c r="Z768" i="3"/>
  <c r="AA768" i="3"/>
  <c r="AB768" i="3"/>
  <c r="AC768" i="3"/>
  <c r="AD768" i="3"/>
  <c r="AE768" i="3"/>
  <c r="AF768" i="3"/>
  <c r="AG768" i="3"/>
  <c r="AH768" i="3"/>
  <c r="V769" i="3"/>
  <c r="W769" i="3"/>
  <c r="X769" i="3"/>
  <c r="Y769" i="3"/>
  <c r="Z769" i="3"/>
  <c r="AA769" i="3"/>
  <c r="AB769" i="3"/>
  <c r="AC769" i="3"/>
  <c r="AD769" i="3"/>
  <c r="AE769" i="3"/>
  <c r="AF769" i="3"/>
  <c r="AG769" i="3"/>
  <c r="AH769" i="3"/>
  <c r="V770" i="3"/>
  <c r="V771" i="3" s="1"/>
  <c r="W770" i="3"/>
  <c r="X770" i="3"/>
  <c r="Y770" i="3"/>
  <c r="Z770" i="3"/>
  <c r="Z771" i="3" s="1"/>
  <c r="AA770" i="3"/>
  <c r="AB770" i="3"/>
  <c r="AC770" i="3"/>
  <c r="AD770" i="3"/>
  <c r="AD771" i="3" s="1"/>
  <c r="AE770" i="3"/>
  <c r="AF770" i="3"/>
  <c r="AG770" i="3"/>
  <c r="AH770" i="3"/>
  <c r="AH771" i="3" s="1"/>
  <c r="V733" i="3"/>
  <c r="W733" i="3"/>
  <c r="X733" i="3"/>
  <c r="Y733" i="3"/>
  <c r="Z733" i="3"/>
  <c r="AA733" i="3"/>
  <c r="AB733" i="3"/>
  <c r="AC733" i="3"/>
  <c r="AD733" i="3"/>
  <c r="AE733" i="3"/>
  <c r="AF733" i="3"/>
  <c r="AG733" i="3"/>
  <c r="AH733" i="3"/>
  <c r="V734" i="3"/>
  <c r="W734" i="3"/>
  <c r="X734" i="3"/>
  <c r="Y734" i="3"/>
  <c r="Z734" i="3"/>
  <c r="AA734" i="3"/>
  <c r="AB734" i="3"/>
  <c r="AC734" i="3"/>
  <c r="AD734" i="3"/>
  <c r="AE734" i="3"/>
  <c r="AF734" i="3"/>
  <c r="AG734" i="3"/>
  <c r="AH734" i="3"/>
  <c r="V735" i="3"/>
  <c r="V736" i="3" s="1"/>
  <c r="W735" i="3"/>
  <c r="W736" i="3" s="1"/>
  <c r="X735" i="3"/>
  <c r="Y735" i="3"/>
  <c r="Z735" i="3"/>
  <c r="Z736" i="3" s="1"/>
  <c r="AA735" i="3"/>
  <c r="AB735" i="3"/>
  <c r="AC735" i="3"/>
  <c r="AC736" i="3" s="1"/>
  <c r="AD735" i="3"/>
  <c r="AD736" i="3" s="1"/>
  <c r="AE735" i="3"/>
  <c r="AE736" i="3" s="1"/>
  <c r="AF735" i="3"/>
  <c r="AG735" i="3"/>
  <c r="AH735" i="3"/>
  <c r="AH736" i="3" s="1"/>
  <c r="V698" i="3"/>
  <c r="W698" i="3"/>
  <c r="X698" i="3"/>
  <c r="Y698" i="3"/>
  <c r="Z698" i="3"/>
  <c r="AA698" i="3"/>
  <c r="AB698" i="3"/>
  <c r="AC698" i="3"/>
  <c r="AD698" i="3"/>
  <c r="AE698" i="3"/>
  <c r="AF698" i="3"/>
  <c r="AG698" i="3"/>
  <c r="AH698" i="3"/>
  <c r="V699" i="3"/>
  <c r="W699" i="3"/>
  <c r="X699" i="3"/>
  <c r="Y699" i="3"/>
  <c r="Z699" i="3"/>
  <c r="AA699" i="3"/>
  <c r="AB699" i="3"/>
  <c r="AC699" i="3"/>
  <c r="AD699" i="3"/>
  <c r="AE699" i="3"/>
  <c r="AF699" i="3"/>
  <c r="AG699" i="3"/>
  <c r="AH699" i="3"/>
  <c r="V700" i="3"/>
  <c r="V701" i="3" s="1"/>
  <c r="W700" i="3"/>
  <c r="W701" i="3" s="1"/>
  <c r="X700" i="3"/>
  <c r="X701" i="3" s="1"/>
  <c r="Y700" i="3"/>
  <c r="Z700" i="3"/>
  <c r="AA700" i="3"/>
  <c r="AB700" i="3"/>
  <c r="AC700" i="3"/>
  <c r="AD700" i="3"/>
  <c r="AD701" i="3" s="1"/>
  <c r="AE700" i="3"/>
  <c r="AE701" i="3" s="1"/>
  <c r="AF700" i="3"/>
  <c r="AF701" i="3" s="1"/>
  <c r="AG700" i="3"/>
  <c r="AH700" i="3"/>
  <c r="V663" i="3"/>
  <c r="W663" i="3"/>
  <c r="X663" i="3"/>
  <c r="Y663" i="3"/>
  <c r="Z663" i="3"/>
  <c r="AA663" i="3"/>
  <c r="AB663" i="3"/>
  <c r="AC663" i="3"/>
  <c r="AD663" i="3"/>
  <c r="AE663" i="3"/>
  <c r="AF663" i="3"/>
  <c r="AG663" i="3"/>
  <c r="AH663" i="3"/>
  <c r="V664" i="3"/>
  <c r="W664" i="3"/>
  <c r="X664" i="3"/>
  <c r="Y664" i="3"/>
  <c r="Z664" i="3"/>
  <c r="AA664" i="3"/>
  <c r="AB664" i="3"/>
  <c r="AC664" i="3"/>
  <c r="AD664" i="3"/>
  <c r="AE664" i="3"/>
  <c r="AF664" i="3"/>
  <c r="AG664" i="3"/>
  <c r="AH664" i="3"/>
  <c r="V665" i="3"/>
  <c r="V666" i="3" s="1"/>
  <c r="W665" i="3"/>
  <c r="X665" i="3"/>
  <c r="Y665" i="3"/>
  <c r="Y666" i="3" s="1"/>
  <c r="Z665" i="3"/>
  <c r="AA665" i="3"/>
  <c r="AB665" i="3"/>
  <c r="AB666" i="3" s="1"/>
  <c r="AC665" i="3"/>
  <c r="AC666" i="3" s="1"/>
  <c r="AD665" i="3"/>
  <c r="AD666" i="3" s="1"/>
  <c r="AE665" i="3"/>
  <c r="AE666" i="3" s="1"/>
  <c r="AF665" i="3"/>
  <c r="AF666" i="3" s="1"/>
  <c r="AG665" i="3"/>
  <c r="AG666" i="3" s="1"/>
  <c r="AH665" i="3"/>
  <c r="W666" i="3"/>
  <c r="X628" i="3"/>
  <c r="Y628" i="3"/>
  <c r="Z628" i="3"/>
  <c r="AA628" i="3"/>
  <c r="AB628" i="3"/>
  <c r="AC628" i="3"/>
  <c r="AD628" i="3"/>
  <c r="AE628" i="3"/>
  <c r="AF628" i="3"/>
  <c r="AG628" i="3"/>
  <c r="AH628" i="3"/>
  <c r="X629" i="3"/>
  <c r="Y629" i="3"/>
  <c r="Z629" i="3"/>
  <c r="AA629" i="3"/>
  <c r="AB629" i="3"/>
  <c r="AC629" i="3"/>
  <c r="AD629" i="3"/>
  <c r="AE629" i="3"/>
  <c r="AF629" i="3"/>
  <c r="AG629" i="3"/>
  <c r="AH629" i="3"/>
  <c r="X630" i="3"/>
  <c r="Y630" i="3"/>
  <c r="Z630" i="3"/>
  <c r="AA630" i="3"/>
  <c r="AB630" i="3"/>
  <c r="AC630" i="3"/>
  <c r="AD630" i="3"/>
  <c r="AE630" i="3"/>
  <c r="AF630" i="3"/>
  <c r="AG630" i="3"/>
  <c r="AH630" i="3"/>
  <c r="V628" i="3"/>
  <c r="W628" i="3"/>
  <c r="V629" i="3"/>
  <c r="W629" i="3"/>
  <c r="V630" i="3"/>
  <c r="W630" i="3"/>
  <c r="V982" i="3" l="1"/>
  <c r="AA1121" i="3"/>
  <c r="AF1191" i="3"/>
  <c r="X772" i="3"/>
  <c r="W807" i="3"/>
  <c r="AE1191" i="3"/>
  <c r="W1191" i="3"/>
  <c r="AA912" i="3"/>
  <c r="AE982" i="3"/>
  <c r="W982" i="3"/>
  <c r="AD1191" i="3"/>
  <c r="V1191" i="3"/>
  <c r="V1262" i="3"/>
  <c r="AH701" i="3"/>
  <c r="Z701" i="3"/>
  <c r="AG736" i="3"/>
  <c r="Y736" i="3"/>
  <c r="AF771" i="3"/>
  <c r="X771" i="3"/>
  <c r="AE806" i="3"/>
  <c r="W806" i="3"/>
  <c r="AD1051" i="3"/>
  <c r="V1051" i="3"/>
  <c r="AD1086" i="3"/>
  <c r="V1086" i="3"/>
  <c r="AB1156" i="3"/>
  <c r="AF1226" i="3"/>
  <c r="X1226" i="3"/>
  <c r="W1261" i="3"/>
  <c r="AG701" i="3"/>
  <c r="Y701" i="3"/>
  <c r="AA701" i="3"/>
  <c r="AF736" i="3"/>
  <c r="X736" i="3"/>
  <c r="AE771" i="3"/>
  <c r="W771" i="3"/>
  <c r="AD806" i="3"/>
  <c r="V806" i="3"/>
  <c r="AD841" i="3"/>
  <c r="V841" i="3"/>
  <c r="AC1051" i="3"/>
  <c r="AB1121" i="3"/>
  <c r="Y1226" i="3"/>
  <c r="AD1261" i="3"/>
  <c r="V1261" i="3"/>
  <c r="AF806" i="3"/>
  <c r="X841" i="3"/>
  <c r="X1051" i="3"/>
  <c r="AC1191" i="3"/>
  <c r="AA666" i="3"/>
  <c r="AF667" i="3"/>
  <c r="AB701" i="3"/>
  <c r="AB736" i="3"/>
  <c r="AB771" i="3"/>
  <c r="AA806" i="3"/>
  <c r="AA841" i="3"/>
  <c r="AH666" i="3"/>
  <c r="Z666" i="3"/>
  <c r="AA736" i="3"/>
  <c r="AA771" i="3"/>
  <c r="AH806" i="3"/>
  <c r="AH841" i="3"/>
  <c r="Z841" i="3"/>
  <c r="V911" i="3"/>
  <c r="V981" i="3"/>
  <c r="AH1051" i="3"/>
  <c r="Z1051" i="3"/>
  <c r="AH1086" i="3"/>
  <c r="Z1086" i="3"/>
  <c r="Y771" i="3"/>
  <c r="X806" i="3"/>
  <c r="AF841" i="3"/>
  <c r="AF1051" i="3"/>
  <c r="AF1086" i="3"/>
  <c r="X1086" i="3"/>
  <c r="AG1121" i="3"/>
  <c r="Y1121" i="3"/>
  <c r="AG1156" i="3"/>
  <c r="Y1156" i="3"/>
  <c r="AE1226" i="3"/>
  <c r="AE1261" i="3"/>
  <c r="V1052" i="3"/>
  <c r="AG1122" i="3"/>
  <c r="AE1122" i="3"/>
  <c r="Y1122" i="3"/>
  <c r="W1122" i="3"/>
  <c r="X737" i="3"/>
  <c r="AB842" i="3"/>
  <c r="V1122" i="3"/>
  <c r="V1227" i="3"/>
  <c r="X702" i="3"/>
  <c r="AH772" i="3"/>
  <c r="V667" i="3"/>
  <c r="AD737" i="3"/>
  <c r="AH842" i="3"/>
  <c r="AB1157" i="3"/>
  <c r="AH1227" i="3"/>
  <c r="AB1227" i="3"/>
  <c r="Z1227" i="3"/>
  <c r="X1227" i="3"/>
  <c r="V1121" i="3"/>
  <c r="AH667" i="3"/>
  <c r="AD667" i="3"/>
  <c r="AB702" i="3"/>
  <c r="Z702" i="3"/>
  <c r="V702" i="3"/>
  <c r="AH737" i="3"/>
  <c r="AF737" i="3"/>
  <c r="AB737" i="3"/>
  <c r="Z737" i="3"/>
  <c r="V737" i="3"/>
  <c r="AD772" i="3"/>
  <c r="X842" i="3"/>
  <c r="V842" i="3"/>
  <c r="AE1262" i="3"/>
  <c r="AA1262" i="3"/>
  <c r="AH1052" i="3"/>
  <c r="AD1087" i="3"/>
  <c r="Z772" i="3"/>
  <c r="V772" i="3"/>
  <c r="AH1122" i="3"/>
  <c r="AB1122" i="3"/>
  <c r="Z1122" i="3"/>
  <c r="X1122" i="3"/>
  <c r="AA1227" i="3"/>
  <c r="W1227" i="3"/>
  <c r="AG807" i="3"/>
  <c r="V1157" i="3"/>
  <c r="AF1262" i="3"/>
  <c r="Z1262" i="3"/>
  <c r="AH702" i="3"/>
  <c r="AG1262" i="3"/>
  <c r="AG1227" i="3"/>
  <c r="AG1192" i="3"/>
  <c r="AG1086" i="3"/>
  <c r="AG912" i="3"/>
  <c r="AG771" i="3"/>
  <c r="AF1227" i="3"/>
  <c r="AF1157" i="3"/>
  <c r="AF1122" i="3"/>
  <c r="AF842" i="3"/>
  <c r="AF772" i="3"/>
  <c r="AF702" i="3"/>
  <c r="AE1227" i="3"/>
  <c r="AE841" i="3"/>
  <c r="AD1262" i="3"/>
  <c r="AD1227" i="3"/>
  <c r="AD1122" i="3"/>
  <c r="AD1052" i="3"/>
  <c r="AD842" i="3"/>
  <c r="AD702" i="3"/>
  <c r="AG667" i="3"/>
  <c r="AE667" i="3"/>
  <c r="AC667" i="3"/>
  <c r="Y667" i="3"/>
  <c r="W667" i="3"/>
  <c r="X667" i="3"/>
  <c r="AG702" i="3"/>
  <c r="AE702" i="3"/>
  <c r="Y702" i="3"/>
  <c r="W702" i="3"/>
  <c r="AG737" i="3"/>
  <c r="AE737" i="3"/>
  <c r="AC737" i="3"/>
  <c r="Y737" i="3"/>
  <c r="W737" i="3"/>
  <c r="AB772" i="3"/>
  <c r="AE807" i="3"/>
  <c r="Y807" i="3"/>
  <c r="V912" i="3"/>
  <c r="V947" i="3"/>
  <c r="AF1052" i="3"/>
  <c r="X1052" i="3"/>
  <c r="AH1087" i="3"/>
  <c r="AF1087" i="3"/>
  <c r="AB1087" i="3"/>
  <c r="X1087" i="3"/>
  <c r="V1087" i="3"/>
  <c r="AH1157" i="3"/>
  <c r="AD1157" i="3"/>
  <c r="Z1157" i="3"/>
  <c r="X1157" i="3"/>
  <c r="AE1192" i="3"/>
  <c r="AC1192" i="3"/>
  <c r="AA1192" i="3"/>
  <c r="AG772" i="3"/>
  <c r="AE772" i="3"/>
  <c r="Y772" i="3"/>
  <c r="W772" i="3"/>
  <c r="AH807" i="3"/>
  <c r="AF807" i="3"/>
  <c r="AD807" i="3"/>
  <c r="V807" i="3"/>
  <c r="AA807" i="3"/>
  <c r="AB667" i="3"/>
  <c r="Z667" i="3"/>
  <c r="AG842" i="3"/>
  <c r="AE842" i="3"/>
  <c r="AC842" i="3"/>
  <c r="AA842" i="3"/>
  <c r="Y842" i="3"/>
  <c r="W842" i="3"/>
  <c r="Z842" i="3"/>
  <c r="AG1052" i="3"/>
  <c r="AE1052" i="3"/>
  <c r="AC1052" i="3"/>
  <c r="Y1052" i="3"/>
  <c r="W1052" i="3"/>
  <c r="AB1052" i="3"/>
  <c r="Z1052" i="3"/>
  <c r="AG1087" i="3"/>
  <c r="AE1087" i="3"/>
  <c r="Y1087" i="3"/>
  <c r="W1087" i="3"/>
  <c r="Z1087" i="3"/>
  <c r="AG1157" i="3"/>
  <c r="AE1157" i="3"/>
  <c r="AC1157" i="3"/>
  <c r="Y1157" i="3"/>
  <c r="W1157" i="3"/>
  <c r="AH1192" i="3"/>
  <c r="AF1192" i="3"/>
  <c r="AD1192" i="3"/>
  <c r="AB1192" i="3"/>
  <c r="Z1192" i="3"/>
  <c r="X1192" i="3"/>
  <c r="V1192" i="3"/>
  <c r="Y1192" i="3"/>
  <c r="AB1262" i="3"/>
  <c r="AC1262" i="3"/>
  <c r="AC1227" i="3"/>
  <c r="AC1121" i="3"/>
  <c r="AC1122" i="3"/>
  <c r="AC1086" i="3"/>
  <c r="AC1087" i="3"/>
  <c r="AC807" i="3"/>
  <c r="AC771" i="3"/>
  <c r="AC772" i="3"/>
  <c r="AC701" i="3"/>
  <c r="AC702" i="3"/>
  <c r="AB806" i="3"/>
  <c r="AB807" i="3"/>
  <c r="AA1156" i="3"/>
  <c r="AA1157" i="3"/>
  <c r="AA1122" i="3"/>
  <c r="AA1087" i="3"/>
  <c r="AA1052" i="3"/>
  <c r="AA772" i="3"/>
  <c r="AA737" i="3"/>
  <c r="AA702" i="3"/>
  <c r="AA667" i="3"/>
  <c r="Z806" i="3"/>
  <c r="Z807" i="3"/>
  <c r="Y1261" i="3"/>
  <c r="Y1262" i="3"/>
  <c r="Y1227" i="3"/>
  <c r="X1262" i="3"/>
  <c r="X807" i="3"/>
  <c r="X666" i="3"/>
  <c r="W1262" i="3"/>
  <c r="W1226" i="3"/>
  <c r="W1192" i="3"/>
  <c r="V593" i="3"/>
  <c r="V597" i="3" s="1"/>
  <c r="V594" i="3"/>
  <c r="V595" i="3"/>
  <c r="V558" i="3"/>
  <c r="V559" i="3"/>
  <c r="V560" i="3"/>
  <c r="V561" i="3" s="1"/>
  <c r="V523" i="3"/>
  <c r="W523" i="3"/>
  <c r="X523" i="3"/>
  <c r="Y523" i="3"/>
  <c r="Z523" i="3"/>
  <c r="AA523" i="3"/>
  <c r="AB523" i="3"/>
  <c r="AC523" i="3"/>
  <c r="AC527" i="3" s="1"/>
  <c r="AD523" i="3"/>
  <c r="AE523" i="3"/>
  <c r="AF523" i="3"/>
  <c r="AG523" i="3"/>
  <c r="AH523" i="3"/>
  <c r="V524" i="3"/>
  <c r="W524" i="3"/>
  <c r="X524" i="3"/>
  <c r="Y524" i="3"/>
  <c r="Z524" i="3"/>
  <c r="AA524" i="3"/>
  <c r="AB524" i="3"/>
  <c r="AC524" i="3"/>
  <c r="AD524" i="3"/>
  <c r="AE524" i="3"/>
  <c r="AF524" i="3"/>
  <c r="AG524" i="3"/>
  <c r="AH524" i="3"/>
  <c r="V525" i="3"/>
  <c r="V526" i="3" s="1"/>
  <c r="W525" i="3"/>
  <c r="W526" i="3" s="1"/>
  <c r="X525" i="3"/>
  <c r="Y525" i="3"/>
  <c r="Z525" i="3"/>
  <c r="AA525" i="3"/>
  <c r="AB525" i="3"/>
  <c r="AC525" i="3"/>
  <c r="AD525" i="3"/>
  <c r="AE525" i="3"/>
  <c r="AE526" i="3" s="1"/>
  <c r="AF525" i="3"/>
  <c r="AG525" i="3"/>
  <c r="AH525" i="3"/>
  <c r="AH526" i="3" s="1"/>
  <c r="W488" i="3"/>
  <c r="W489" i="3"/>
  <c r="W490" i="3"/>
  <c r="V488" i="3"/>
  <c r="V492" i="3" s="1"/>
  <c r="V489" i="3"/>
  <c r="V490" i="3"/>
  <c r="V453" i="3"/>
  <c r="W453" i="3"/>
  <c r="X453" i="3"/>
  <c r="Y453" i="3"/>
  <c r="Z453" i="3"/>
  <c r="AA453" i="3"/>
  <c r="AA456" i="3" s="1"/>
  <c r="AB453" i="3"/>
  <c r="AC453" i="3"/>
  <c r="AD453" i="3"/>
  <c r="AE453" i="3"/>
  <c r="AF453" i="3"/>
  <c r="AG453" i="3"/>
  <c r="AH453" i="3"/>
  <c r="V454" i="3"/>
  <c r="V457" i="3" s="1"/>
  <c r="W454" i="3"/>
  <c r="X454" i="3"/>
  <c r="Y454" i="3"/>
  <c r="Z454" i="3"/>
  <c r="AA454" i="3"/>
  <c r="AB454" i="3"/>
  <c r="AC454" i="3"/>
  <c r="AD454" i="3"/>
  <c r="AE454" i="3"/>
  <c r="AF454" i="3"/>
  <c r="AG454" i="3"/>
  <c r="AH454" i="3"/>
  <c r="V455" i="3"/>
  <c r="V456" i="3" s="1"/>
  <c r="W455" i="3"/>
  <c r="X455" i="3"/>
  <c r="Y455" i="3"/>
  <c r="Y456" i="3" s="1"/>
  <c r="Z455" i="3"/>
  <c r="AA455" i="3"/>
  <c r="AB455" i="3"/>
  <c r="AC455" i="3"/>
  <c r="AD455" i="3"/>
  <c r="AD456" i="3" s="1"/>
  <c r="AE455" i="3"/>
  <c r="AF455" i="3"/>
  <c r="AG455" i="3"/>
  <c r="AG456" i="3" s="1"/>
  <c r="AH455" i="3"/>
  <c r="AH456" i="3" s="1"/>
  <c r="V418" i="3"/>
  <c r="W418" i="3"/>
  <c r="X418" i="3"/>
  <c r="Y418" i="3"/>
  <c r="Z418" i="3"/>
  <c r="AA418" i="3"/>
  <c r="AB418" i="3"/>
  <c r="AB421" i="3" s="1"/>
  <c r="AC418" i="3"/>
  <c r="AD418" i="3"/>
  <c r="AE418" i="3"/>
  <c r="AF418" i="3"/>
  <c r="AG418" i="3"/>
  <c r="AH418" i="3"/>
  <c r="V419" i="3"/>
  <c r="W419" i="3"/>
  <c r="X419" i="3"/>
  <c r="Y419" i="3"/>
  <c r="Z419" i="3"/>
  <c r="AA419" i="3"/>
  <c r="AB419" i="3"/>
  <c r="AC419" i="3"/>
  <c r="AD419" i="3"/>
  <c r="AE419" i="3"/>
  <c r="AE422" i="3" s="1"/>
  <c r="AF419" i="3"/>
  <c r="AG419" i="3"/>
  <c r="AH419" i="3"/>
  <c r="V420" i="3"/>
  <c r="W420" i="3"/>
  <c r="W421" i="3" s="1"/>
  <c r="X420" i="3"/>
  <c r="Y420" i="3"/>
  <c r="Z420" i="3"/>
  <c r="Z421" i="3" s="1"/>
  <c r="AA420" i="3"/>
  <c r="AB420" i="3"/>
  <c r="AC420" i="3"/>
  <c r="AD420" i="3"/>
  <c r="AD421" i="3" s="1"/>
  <c r="AE420" i="3"/>
  <c r="AF420" i="3"/>
  <c r="AG420" i="3"/>
  <c r="AH420" i="3"/>
  <c r="V383" i="3"/>
  <c r="W383" i="3"/>
  <c r="X383" i="3"/>
  <c r="Y383" i="3"/>
  <c r="Z383" i="3"/>
  <c r="AA383" i="3"/>
  <c r="AB383" i="3"/>
  <c r="AC383" i="3"/>
  <c r="AD383" i="3"/>
  <c r="AE383" i="3"/>
  <c r="AF383" i="3"/>
  <c r="AG383" i="3"/>
  <c r="AH383" i="3"/>
  <c r="V384" i="3"/>
  <c r="W384" i="3"/>
  <c r="X384" i="3"/>
  <c r="Y384" i="3"/>
  <c r="Z384" i="3"/>
  <c r="AA384" i="3"/>
  <c r="AB384" i="3"/>
  <c r="AC384" i="3"/>
  <c r="AD384" i="3"/>
  <c r="AE384" i="3"/>
  <c r="AF384" i="3"/>
  <c r="AG384" i="3"/>
  <c r="AH384" i="3"/>
  <c r="V385" i="3"/>
  <c r="W385" i="3"/>
  <c r="W386" i="3" s="1"/>
  <c r="X385" i="3"/>
  <c r="X386" i="3" s="1"/>
  <c r="Y385" i="3"/>
  <c r="Z385" i="3"/>
  <c r="AA385" i="3"/>
  <c r="AA386" i="3" s="1"/>
  <c r="AB385" i="3"/>
  <c r="AC385" i="3"/>
  <c r="AD385" i="3"/>
  <c r="AE385" i="3"/>
  <c r="AF385" i="3"/>
  <c r="AF386" i="3" s="1"/>
  <c r="AG385" i="3"/>
  <c r="AH385" i="3"/>
  <c r="V313" i="3"/>
  <c r="V317" i="3" s="1"/>
  <c r="W313" i="3"/>
  <c r="X313" i="3"/>
  <c r="Y313" i="3"/>
  <c r="Z313" i="3"/>
  <c r="AA313" i="3"/>
  <c r="AB313" i="3"/>
  <c r="AC313" i="3"/>
  <c r="AD313" i="3"/>
  <c r="AF313" i="3"/>
  <c r="AG313" i="3"/>
  <c r="AH313" i="3"/>
  <c r="V314" i="3"/>
  <c r="W314" i="3"/>
  <c r="X314" i="3"/>
  <c r="Y314" i="3"/>
  <c r="Y317" i="3" s="1"/>
  <c r="Z314" i="3"/>
  <c r="Z317" i="3" s="1"/>
  <c r="AA314" i="3"/>
  <c r="AB314" i="3"/>
  <c r="AC314" i="3"/>
  <c r="AD314" i="3"/>
  <c r="AF314" i="3"/>
  <c r="AG314" i="3"/>
  <c r="AH314" i="3"/>
  <c r="V315" i="3"/>
  <c r="V316" i="3" s="1"/>
  <c r="W315" i="3"/>
  <c r="X315" i="3"/>
  <c r="Y315" i="3"/>
  <c r="Y316" i="3" s="1"/>
  <c r="Z315" i="3"/>
  <c r="AA315" i="3"/>
  <c r="AA316" i="3" s="1"/>
  <c r="AB315" i="3"/>
  <c r="AC315" i="3"/>
  <c r="AC316" i="3" s="1"/>
  <c r="AD315" i="3"/>
  <c r="AD316" i="3" s="1"/>
  <c r="AF315" i="3"/>
  <c r="AG315" i="3"/>
  <c r="AH315" i="3"/>
  <c r="AH316" i="3" s="1"/>
  <c r="V278" i="3"/>
  <c r="W278" i="3"/>
  <c r="X278" i="3"/>
  <c r="Y278" i="3"/>
  <c r="Z278" i="3"/>
  <c r="AA278" i="3"/>
  <c r="AB278" i="3"/>
  <c r="AC278" i="3"/>
  <c r="AD278" i="3"/>
  <c r="AE278" i="3"/>
  <c r="AF278" i="3"/>
  <c r="AG278" i="3"/>
  <c r="AH278" i="3"/>
  <c r="V279" i="3"/>
  <c r="W279" i="3"/>
  <c r="X279" i="3"/>
  <c r="Y279" i="3"/>
  <c r="Z279" i="3"/>
  <c r="AA279" i="3"/>
  <c r="AB279" i="3"/>
  <c r="AC279" i="3"/>
  <c r="AD279" i="3"/>
  <c r="AE279" i="3"/>
  <c r="AF279" i="3"/>
  <c r="AG279" i="3"/>
  <c r="AH279" i="3"/>
  <c r="V280" i="3"/>
  <c r="W280" i="3"/>
  <c r="X280" i="3"/>
  <c r="X281" i="3" s="1"/>
  <c r="Y280" i="3"/>
  <c r="Z280" i="3"/>
  <c r="AA280" i="3"/>
  <c r="AB280" i="3"/>
  <c r="AB281" i="3" s="1"/>
  <c r="AC280" i="3"/>
  <c r="AD280" i="3"/>
  <c r="AE280" i="3"/>
  <c r="AF280" i="3"/>
  <c r="AF281" i="3" s="1"/>
  <c r="AG280" i="3"/>
  <c r="AG281" i="3" s="1"/>
  <c r="AH280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V245" i="3"/>
  <c r="V246" i="3" s="1"/>
  <c r="W245" i="3"/>
  <c r="X245" i="3"/>
  <c r="Y245" i="3"/>
  <c r="Y246" i="3" s="1"/>
  <c r="Z245" i="3"/>
  <c r="Z246" i="3" s="1"/>
  <c r="AA245" i="3"/>
  <c r="AB245" i="3"/>
  <c r="AC245" i="3"/>
  <c r="AD245" i="3"/>
  <c r="AD246" i="3" s="1"/>
  <c r="AE245" i="3"/>
  <c r="AF245" i="3"/>
  <c r="AG245" i="3"/>
  <c r="AG246" i="3" s="1"/>
  <c r="AH245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V210" i="3"/>
  <c r="W210" i="3"/>
  <c r="W211" i="3" s="1"/>
  <c r="X210" i="3"/>
  <c r="Y210" i="3"/>
  <c r="Z210" i="3"/>
  <c r="AA210" i="3"/>
  <c r="AB210" i="3"/>
  <c r="AC210" i="3"/>
  <c r="AD210" i="3"/>
  <c r="AE210" i="3"/>
  <c r="AF210" i="3"/>
  <c r="AG210" i="3"/>
  <c r="AH210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V174" i="3"/>
  <c r="W174" i="3"/>
  <c r="X174" i="3"/>
  <c r="Y174" i="3"/>
  <c r="Z174" i="3"/>
  <c r="AA174" i="3"/>
  <c r="AB174" i="3"/>
  <c r="AC174" i="3"/>
  <c r="AD174" i="3"/>
  <c r="AE174" i="3"/>
  <c r="AF174" i="3"/>
  <c r="AF177" i="3" s="1"/>
  <c r="AG174" i="3"/>
  <c r="AH174" i="3"/>
  <c r="V175" i="3"/>
  <c r="W175" i="3"/>
  <c r="X175" i="3"/>
  <c r="Y175" i="3"/>
  <c r="Z175" i="3"/>
  <c r="AA175" i="3"/>
  <c r="AB175" i="3"/>
  <c r="AB176" i="3" s="1"/>
  <c r="AC175" i="3"/>
  <c r="AD175" i="3"/>
  <c r="AE175" i="3"/>
  <c r="AF175" i="3"/>
  <c r="AF176" i="3" s="1"/>
  <c r="AG175" i="3"/>
  <c r="AH175" i="3"/>
  <c r="V138" i="3"/>
  <c r="V139" i="3"/>
  <c r="V140" i="3"/>
  <c r="V103" i="3"/>
  <c r="V104" i="3"/>
  <c r="V105" i="3"/>
  <c r="V41" i="3"/>
  <c r="V42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V8" i="3"/>
  <c r="W8" i="3"/>
  <c r="W11" i="3" s="1"/>
  <c r="X8" i="3"/>
  <c r="Y8" i="3"/>
  <c r="Z8" i="3"/>
  <c r="AA8" i="3"/>
  <c r="AB8" i="3"/>
  <c r="AC8" i="3"/>
  <c r="AD8" i="3"/>
  <c r="AE8" i="3"/>
  <c r="AF8" i="3"/>
  <c r="AG8" i="3"/>
  <c r="AH8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V10" i="3"/>
  <c r="W10" i="3"/>
  <c r="X10" i="3"/>
  <c r="Y10" i="3"/>
  <c r="Z10" i="3"/>
  <c r="AA10" i="3"/>
  <c r="AB10" i="3"/>
  <c r="AC10" i="3"/>
  <c r="AC11" i="3" s="1"/>
  <c r="AD10" i="3"/>
  <c r="AE10" i="3"/>
  <c r="AF10" i="3"/>
  <c r="AG10" i="3"/>
  <c r="AH10" i="3"/>
  <c r="X11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V15" i="3"/>
  <c r="W15" i="3"/>
  <c r="X15" i="3"/>
  <c r="X16" i="3" s="1"/>
  <c r="Y15" i="3"/>
  <c r="Y16" i="3" s="1"/>
  <c r="Z15" i="3"/>
  <c r="AA15" i="3"/>
  <c r="AB15" i="3"/>
  <c r="AC15" i="3"/>
  <c r="AD15" i="3"/>
  <c r="AE15" i="3"/>
  <c r="AF15" i="3"/>
  <c r="AG15" i="3"/>
  <c r="AH15" i="3"/>
  <c r="W16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V25" i="3"/>
  <c r="W25" i="3"/>
  <c r="X25" i="3"/>
  <c r="Y25" i="3"/>
  <c r="Z25" i="3"/>
  <c r="Z26" i="3" s="1"/>
  <c r="AA25" i="3"/>
  <c r="AB25" i="3"/>
  <c r="AC25" i="3"/>
  <c r="AD25" i="3"/>
  <c r="AE25" i="3"/>
  <c r="AF25" i="3"/>
  <c r="AG25" i="3"/>
  <c r="AH25" i="3"/>
  <c r="V28" i="3"/>
  <c r="W28" i="3"/>
  <c r="W31" i="3" s="1"/>
  <c r="X28" i="3"/>
  <c r="X31" i="3" s="1"/>
  <c r="Y28" i="3"/>
  <c r="Z28" i="3"/>
  <c r="AA28" i="3"/>
  <c r="AB28" i="3"/>
  <c r="AC28" i="3"/>
  <c r="AD28" i="3"/>
  <c r="AE28" i="3"/>
  <c r="AF28" i="3"/>
  <c r="AG28" i="3"/>
  <c r="AH28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U916" i="3"/>
  <c r="U917" i="3"/>
  <c r="U776" i="3"/>
  <c r="U29" i="3"/>
  <c r="U30" i="3"/>
  <c r="U28" i="3"/>
  <c r="U24" i="3"/>
  <c r="U25" i="3"/>
  <c r="U23" i="3"/>
  <c r="U19" i="3"/>
  <c r="U20" i="3"/>
  <c r="U18" i="3"/>
  <c r="U14" i="3"/>
  <c r="U15" i="3"/>
  <c r="U13" i="3"/>
  <c r="U9" i="3"/>
  <c r="U10" i="3"/>
  <c r="U8" i="3"/>
  <c r="U5" i="3"/>
  <c r="U4" i="3"/>
  <c r="U3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50" i="3"/>
  <c r="U349" i="3"/>
  <c r="U348" i="3"/>
  <c r="U347" i="3"/>
  <c r="U346" i="3"/>
  <c r="U342" i="3"/>
  <c r="U341" i="3"/>
  <c r="U337" i="3"/>
  <c r="U336" i="3"/>
  <c r="U332" i="3"/>
  <c r="U331" i="3"/>
  <c r="U327" i="3"/>
  <c r="U326" i="3"/>
  <c r="U322" i="3"/>
  <c r="U321" i="3"/>
  <c r="U81" i="3"/>
  <c r="U82" i="3"/>
  <c r="AH1257" i="3"/>
  <c r="AG1257" i="3"/>
  <c r="AF1257" i="3"/>
  <c r="AE1257" i="3"/>
  <c r="AD1257" i="3"/>
  <c r="AC1257" i="3"/>
  <c r="AB1257" i="3"/>
  <c r="AA1257" i="3"/>
  <c r="Z1257" i="3"/>
  <c r="Y1257" i="3"/>
  <c r="X1257" i="3"/>
  <c r="W1257" i="3"/>
  <c r="V1257" i="3"/>
  <c r="AH1256" i="3"/>
  <c r="AG1256" i="3"/>
  <c r="AF1256" i="3"/>
  <c r="AE1256" i="3"/>
  <c r="AD1256" i="3"/>
  <c r="AC1256" i="3"/>
  <c r="AB1256" i="3"/>
  <c r="AA1256" i="3"/>
  <c r="Z1256" i="3"/>
  <c r="Y1256" i="3"/>
  <c r="X1256" i="3"/>
  <c r="W1256" i="3"/>
  <c r="V1256" i="3"/>
  <c r="AH1252" i="3"/>
  <c r="AG1252" i="3"/>
  <c r="AF1252" i="3"/>
  <c r="AE1252" i="3"/>
  <c r="AD1252" i="3"/>
  <c r="AC1252" i="3"/>
  <c r="AB1252" i="3"/>
  <c r="AA1252" i="3"/>
  <c r="Z1252" i="3"/>
  <c r="Y1252" i="3"/>
  <c r="X1252" i="3"/>
  <c r="W1252" i="3"/>
  <c r="V1252" i="3"/>
  <c r="AH1251" i="3"/>
  <c r="AG1251" i="3"/>
  <c r="AF1251" i="3"/>
  <c r="AE1251" i="3"/>
  <c r="AD1251" i="3"/>
  <c r="AC1251" i="3"/>
  <c r="AB1251" i="3"/>
  <c r="AA1251" i="3"/>
  <c r="Z1251" i="3"/>
  <c r="Y1251" i="3"/>
  <c r="X1251" i="3"/>
  <c r="W1251" i="3"/>
  <c r="V1251" i="3"/>
  <c r="AH1247" i="3"/>
  <c r="AG1247" i="3"/>
  <c r="AF1247" i="3"/>
  <c r="AE1247" i="3"/>
  <c r="AD1247" i="3"/>
  <c r="AC1247" i="3"/>
  <c r="AB1247" i="3"/>
  <c r="AA1247" i="3"/>
  <c r="Z1247" i="3"/>
  <c r="Y1247" i="3"/>
  <c r="X1247" i="3"/>
  <c r="W1247" i="3"/>
  <c r="V1247" i="3"/>
  <c r="AH1246" i="3"/>
  <c r="AG1246" i="3"/>
  <c r="AF1246" i="3"/>
  <c r="AE1246" i="3"/>
  <c r="AD1246" i="3"/>
  <c r="AC1246" i="3"/>
  <c r="AB1246" i="3"/>
  <c r="AA1246" i="3"/>
  <c r="Z1246" i="3"/>
  <c r="Y1246" i="3"/>
  <c r="X1246" i="3"/>
  <c r="W1246" i="3"/>
  <c r="V1246" i="3"/>
  <c r="AH1242" i="3"/>
  <c r="AG1242" i="3"/>
  <c r="AF1242" i="3"/>
  <c r="AE1242" i="3"/>
  <c r="AD1242" i="3"/>
  <c r="AC1242" i="3"/>
  <c r="AB1242" i="3"/>
  <c r="AA1242" i="3"/>
  <c r="Z1242" i="3"/>
  <c r="Y1242" i="3"/>
  <c r="X1242" i="3"/>
  <c r="W1242" i="3"/>
  <c r="V1242" i="3"/>
  <c r="AH1241" i="3"/>
  <c r="AG1241" i="3"/>
  <c r="AF1241" i="3"/>
  <c r="AE1241" i="3"/>
  <c r="AD1241" i="3"/>
  <c r="AC1241" i="3"/>
  <c r="AB1241" i="3"/>
  <c r="AA1241" i="3"/>
  <c r="Z1241" i="3"/>
  <c r="Y1241" i="3"/>
  <c r="X1241" i="3"/>
  <c r="W1241" i="3"/>
  <c r="V1241" i="3"/>
  <c r="AH1237" i="3"/>
  <c r="AG1237" i="3"/>
  <c r="AF1237" i="3"/>
  <c r="AE1237" i="3"/>
  <c r="AD1237" i="3"/>
  <c r="AC1237" i="3"/>
  <c r="AB1237" i="3"/>
  <c r="AA1237" i="3"/>
  <c r="Z1237" i="3"/>
  <c r="Y1237" i="3"/>
  <c r="X1237" i="3"/>
  <c r="W1237" i="3"/>
  <c r="V1237" i="3"/>
  <c r="AH1236" i="3"/>
  <c r="AG1236" i="3"/>
  <c r="AF1236" i="3"/>
  <c r="AE1236" i="3"/>
  <c r="AD1236" i="3"/>
  <c r="AC1236" i="3"/>
  <c r="AB1236" i="3"/>
  <c r="AA1236" i="3"/>
  <c r="Z1236" i="3"/>
  <c r="Y1236" i="3"/>
  <c r="X1236" i="3"/>
  <c r="W1236" i="3"/>
  <c r="V1236" i="3"/>
  <c r="AH1232" i="3"/>
  <c r="AG1232" i="3"/>
  <c r="AE1232" i="3"/>
  <c r="AD1232" i="3"/>
  <c r="AC1232" i="3"/>
  <c r="AB1232" i="3"/>
  <c r="AA1232" i="3"/>
  <c r="Z1232" i="3"/>
  <c r="Y1232" i="3"/>
  <c r="X1232" i="3"/>
  <c r="W1232" i="3"/>
  <c r="V1232" i="3"/>
  <c r="AH1231" i="3"/>
  <c r="AG1231" i="3"/>
  <c r="AE1231" i="3"/>
  <c r="AD1231" i="3"/>
  <c r="AC1231" i="3"/>
  <c r="AB1231" i="3"/>
  <c r="AA1231" i="3"/>
  <c r="Z1231" i="3"/>
  <c r="Y1231" i="3"/>
  <c r="X1231" i="3"/>
  <c r="W1231" i="3"/>
  <c r="V1231" i="3"/>
  <c r="AH1222" i="3"/>
  <c r="AG1222" i="3"/>
  <c r="AF1222" i="3"/>
  <c r="AE1222" i="3"/>
  <c r="AD1222" i="3"/>
  <c r="AC1222" i="3"/>
  <c r="AB1222" i="3"/>
  <c r="AA1222" i="3"/>
  <c r="Z1222" i="3"/>
  <c r="Y1222" i="3"/>
  <c r="X1222" i="3"/>
  <c r="W1222" i="3"/>
  <c r="V1222" i="3"/>
  <c r="AH1221" i="3"/>
  <c r="AG1221" i="3"/>
  <c r="AF1221" i="3"/>
  <c r="AE1221" i="3"/>
  <c r="AD1221" i="3"/>
  <c r="AC1221" i="3"/>
  <c r="AB1221" i="3"/>
  <c r="AA1221" i="3"/>
  <c r="Z1221" i="3"/>
  <c r="Y1221" i="3"/>
  <c r="X1221" i="3"/>
  <c r="W1221" i="3"/>
  <c r="V1221" i="3"/>
  <c r="AH1217" i="3"/>
  <c r="AG1217" i="3"/>
  <c r="AF1217" i="3"/>
  <c r="AE1217" i="3"/>
  <c r="AD1217" i="3"/>
  <c r="AC1217" i="3"/>
  <c r="AB1217" i="3"/>
  <c r="AA1217" i="3"/>
  <c r="Z1217" i="3"/>
  <c r="Y1217" i="3"/>
  <c r="X1217" i="3"/>
  <c r="W1217" i="3"/>
  <c r="V1217" i="3"/>
  <c r="AH1216" i="3"/>
  <c r="AG1216" i="3"/>
  <c r="AF1216" i="3"/>
  <c r="AE1216" i="3"/>
  <c r="AD1216" i="3"/>
  <c r="AC1216" i="3"/>
  <c r="AB1216" i="3"/>
  <c r="AA1216" i="3"/>
  <c r="Z1216" i="3"/>
  <c r="Y1216" i="3"/>
  <c r="X1216" i="3"/>
  <c r="W1216" i="3"/>
  <c r="V1216" i="3"/>
  <c r="AH1212" i="3"/>
  <c r="AG1212" i="3"/>
  <c r="AF1212" i="3"/>
  <c r="AE1212" i="3"/>
  <c r="AD1212" i="3"/>
  <c r="AC1212" i="3"/>
  <c r="AB1212" i="3"/>
  <c r="AA1212" i="3"/>
  <c r="Z1212" i="3"/>
  <c r="Y1212" i="3"/>
  <c r="X1212" i="3"/>
  <c r="W1212" i="3"/>
  <c r="V1212" i="3"/>
  <c r="AH1211" i="3"/>
  <c r="AG1211" i="3"/>
  <c r="AF1211" i="3"/>
  <c r="AE1211" i="3"/>
  <c r="AD1211" i="3"/>
  <c r="AC1211" i="3"/>
  <c r="AB1211" i="3"/>
  <c r="AA1211" i="3"/>
  <c r="Z1211" i="3"/>
  <c r="Y1211" i="3"/>
  <c r="X1211" i="3"/>
  <c r="W1211" i="3"/>
  <c r="V1211" i="3"/>
  <c r="AH1207" i="3"/>
  <c r="AG1207" i="3"/>
  <c r="AF1207" i="3"/>
  <c r="AE1207" i="3"/>
  <c r="AD1207" i="3"/>
  <c r="AC1207" i="3"/>
  <c r="AB1207" i="3"/>
  <c r="AA1207" i="3"/>
  <c r="Z1207" i="3"/>
  <c r="Y1207" i="3"/>
  <c r="X1207" i="3"/>
  <c r="W1207" i="3"/>
  <c r="V1207" i="3"/>
  <c r="AH1206" i="3"/>
  <c r="AG1206" i="3"/>
  <c r="AF1206" i="3"/>
  <c r="AE1206" i="3"/>
  <c r="AD1206" i="3"/>
  <c r="AC1206" i="3"/>
  <c r="AB1206" i="3"/>
  <c r="AA1206" i="3"/>
  <c r="Z1206" i="3"/>
  <c r="Y1206" i="3"/>
  <c r="X1206" i="3"/>
  <c r="W1206" i="3"/>
  <c r="V1206" i="3"/>
  <c r="AH1202" i="3"/>
  <c r="AG1202" i="3"/>
  <c r="AF1202" i="3"/>
  <c r="AE1202" i="3"/>
  <c r="AD1202" i="3"/>
  <c r="AC1202" i="3"/>
  <c r="AB1202" i="3"/>
  <c r="AA1202" i="3"/>
  <c r="Z1202" i="3"/>
  <c r="Y1202" i="3"/>
  <c r="X1202" i="3"/>
  <c r="W1202" i="3"/>
  <c r="V1202" i="3"/>
  <c r="AH1201" i="3"/>
  <c r="AG1201" i="3"/>
  <c r="AF1201" i="3"/>
  <c r="AE1201" i="3"/>
  <c r="AD1201" i="3"/>
  <c r="AC1201" i="3"/>
  <c r="AB1201" i="3"/>
  <c r="AA1201" i="3"/>
  <c r="Z1201" i="3"/>
  <c r="Y1201" i="3"/>
  <c r="X1201" i="3"/>
  <c r="W1201" i="3"/>
  <c r="V1201" i="3"/>
  <c r="AH1197" i="3"/>
  <c r="AG1197" i="3"/>
  <c r="AF1197" i="3"/>
  <c r="AE1197" i="3"/>
  <c r="AD1197" i="3"/>
  <c r="AC1197" i="3"/>
  <c r="AB1197" i="3"/>
  <c r="AA1197" i="3"/>
  <c r="Z1197" i="3"/>
  <c r="Y1197" i="3"/>
  <c r="X1197" i="3"/>
  <c r="W1197" i="3"/>
  <c r="V1197" i="3"/>
  <c r="AH1196" i="3"/>
  <c r="AG1196" i="3"/>
  <c r="AF1196" i="3"/>
  <c r="AE1196" i="3"/>
  <c r="AD1196" i="3"/>
  <c r="AC1196" i="3"/>
  <c r="AB1196" i="3"/>
  <c r="AA1196" i="3"/>
  <c r="Z1196" i="3"/>
  <c r="Y1196" i="3"/>
  <c r="X1196" i="3"/>
  <c r="W1196" i="3"/>
  <c r="V1196" i="3"/>
  <c r="AH1187" i="3"/>
  <c r="AG1187" i="3"/>
  <c r="AF1187" i="3"/>
  <c r="AE1187" i="3"/>
  <c r="AD1187" i="3"/>
  <c r="AC1187" i="3"/>
  <c r="AB1187" i="3"/>
  <c r="AA1187" i="3"/>
  <c r="Z1187" i="3"/>
  <c r="Y1187" i="3"/>
  <c r="X1187" i="3"/>
  <c r="W1187" i="3"/>
  <c r="V1187" i="3"/>
  <c r="AH1186" i="3"/>
  <c r="AG1186" i="3"/>
  <c r="AF1186" i="3"/>
  <c r="AE1186" i="3"/>
  <c r="AD1186" i="3"/>
  <c r="AC1186" i="3"/>
  <c r="AB1186" i="3"/>
  <c r="AA1186" i="3"/>
  <c r="Z1186" i="3"/>
  <c r="Y1186" i="3"/>
  <c r="X1186" i="3"/>
  <c r="W1186" i="3"/>
  <c r="V1186" i="3"/>
  <c r="AH1182" i="3"/>
  <c r="AG1182" i="3"/>
  <c r="AF1182" i="3"/>
  <c r="AE1182" i="3"/>
  <c r="AD1182" i="3"/>
  <c r="AC1182" i="3"/>
  <c r="AB1182" i="3"/>
  <c r="AA1182" i="3"/>
  <c r="Z1182" i="3"/>
  <c r="Y1182" i="3"/>
  <c r="X1182" i="3"/>
  <c r="W1182" i="3"/>
  <c r="V1182" i="3"/>
  <c r="AH1181" i="3"/>
  <c r="AG1181" i="3"/>
  <c r="AF1181" i="3"/>
  <c r="AE1181" i="3"/>
  <c r="AD1181" i="3"/>
  <c r="AC1181" i="3"/>
  <c r="AB1181" i="3"/>
  <c r="AA1181" i="3"/>
  <c r="Z1181" i="3"/>
  <c r="Y1181" i="3"/>
  <c r="X1181" i="3"/>
  <c r="W1181" i="3"/>
  <c r="V1181" i="3"/>
  <c r="AH1177" i="3"/>
  <c r="AG1177" i="3"/>
  <c r="AF1177" i="3"/>
  <c r="AE1177" i="3"/>
  <c r="AD1177" i="3"/>
  <c r="AC1177" i="3"/>
  <c r="AB1177" i="3"/>
  <c r="AA1177" i="3"/>
  <c r="Z1177" i="3"/>
  <c r="Y1177" i="3"/>
  <c r="X1177" i="3"/>
  <c r="W1177" i="3"/>
  <c r="V1177" i="3"/>
  <c r="AH1176" i="3"/>
  <c r="AG1176" i="3"/>
  <c r="AF1176" i="3"/>
  <c r="AE1176" i="3"/>
  <c r="AD1176" i="3"/>
  <c r="AC1176" i="3"/>
  <c r="AB1176" i="3"/>
  <c r="AA1176" i="3"/>
  <c r="Z1176" i="3"/>
  <c r="Y1176" i="3"/>
  <c r="X1176" i="3"/>
  <c r="W1176" i="3"/>
  <c r="V1176" i="3"/>
  <c r="AH1172" i="3"/>
  <c r="AG1172" i="3"/>
  <c r="AF1172" i="3"/>
  <c r="AE1172" i="3"/>
  <c r="AD1172" i="3"/>
  <c r="AC1172" i="3"/>
  <c r="AB1172" i="3"/>
  <c r="AA1172" i="3"/>
  <c r="Z1172" i="3"/>
  <c r="Y1172" i="3"/>
  <c r="X1172" i="3"/>
  <c r="W1172" i="3"/>
  <c r="V1172" i="3"/>
  <c r="AH1171" i="3"/>
  <c r="AG1171" i="3"/>
  <c r="AF1171" i="3"/>
  <c r="AE1171" i="3"/>
  <c r="AD1171" i="3"/>
  <c r="AC1171" i="3"/>
  <c r="AB1171" i="3"/>
  <c r="AA1171" i="3"/>
  <c r="Z1171" i="3"/>
  <c r="Y1171" i="3"/>
  <c r="X1171" i="3"/>
  <c r="W1171" i="3"/>
  <c r="V1171" i="3"/>
  <c r="AH1167" i="3"/>
  <c r="AG1167" i="3"/>
  <c r="AF1167" i="3"/>
  <c r="AE1167" i="3"/>
  <c r="AD1167" i="3"/>
  <c r="AC1167" i="3"/>
  <c r="AB1167" i="3"/>
  <c r="AA1167" i="3"/>
  <c r="Z1167" i="3"/>
  <c r="Y1167" i="3"/>
  <c r="X1167" i="3"/>
  <c r="W1167" i="3"/>
  <c r="V1167" i="3"/>
  <c r="AH1166" i="3"/>
  <c r="AG1166" i="3"/>
  <c r="AF1166" i="3"/>
  <c r="AE1166" i="3"/>
  <c r="AD1166" i="3"/>
  <c r="AC1166" i="3"/>
  <c r="AB1166" i="3"/>
  <c r="AA1166" i="3"/>
  <c r="Z1166" i="3"/>
  <c r="Y1166" i="3"/>
  <c r="X1166" i="3"/>
  <c r="W1166" i="3"/>
  <c r="V1166" i="3"/>
  <c r="AH1162" i="3"/>
  <c r="AG1162" i="3"/>
  <c r="AF1162" i="3"/>
  <c r="AE1162" i="3"/>
  <c r="AD1162" i="3"/>
  <c r="AC1162" i="3"/>
  <c r="AB1162" i="3"/>
  <c r="AA1162" i="3"/>
  <c r="Z1162" i="3"/>
  <c r="Y1162" i="3"/>
  <c r="X1162" i="3"/>
  <c r="W1162" i="3"/>
  <c r="V1162" i="3"/>
  <c r="AH1161" i="3"/>
  <c r="AG1161" i="3"/>
  <c r="AF1161" i="3"/>
  <c r="AE1161" i="3"/>
  <c r="AD1161" i="3"/>
  <c r="AC1161" i="3"/>
  <c r="AB1161" i="3"/>
  <c r="AA1161" i="3"/>
  <c r="Z1161" i="3"/>
  <c r="Y1161" i="3"/>
  <c r="X1161" i="3"/>
  <c r="W1161" i="3"/>
  <c r="V1161" i="3"/>
  <c r="AH1152" i="3"/>
  <c r="AG1152" i="3"/>
  <c r="AF1152" i="3"/>
  <c r="AE1152" i="3"/>
  <c r="AD1152" i="3"/>
  <c r="AC1152" i="3"/>
  <c r="AB1152" i="3"/>
  <c r="AA1152" i="3"/>
  <c r="Z1152" i="3"/>
  <c r="Y1152" i="3"/>
  <c r="X1152" i="3"/>
  <c r="W1152" i="3"/>
  <c r="V1152" i="3"/>
  <c r="AH1151" i="3"/>
  <c r="AG1151" i="3"/>
  <c r="AF1151" i="3"/>
  <c r="AE1151" i="3"/>
  <c r="AD1151" i="3"/>
  <c r="AC1151" i="3"/>
  <c r="AB1151" i="3"/>
  <c r="AA1151" i="3"/>
  <c r="Z1151" i="3"/>
  <c r="Y1151" i="3"/>
  <c r="X1151" i="3"/>
  <c r="W1151" i="3"/>
  <c r="V1151" i="3"/>
  <c r="AH1147" i="3"/>
  <c r="AG1147" i="3"/>
  <c r="AF1147" i="3"/>
  <c r="AE1147" i="3"/>
  <c r="AD1147" i="3"/>
  <c r="AC1147" i="3"/>
  <c r="AB1147" i="3"/>
  <c r="AA1147" i="3"/>
  <c r="Z1147" i="3"/>
  <c r="Y1147" i="3"/>
  <c r="X1147" i="3"/>
  <c r="W1147" i="3"/>
  <c r="V1147" i="3"/>
  <c r="AH1146" i="3"/>
  <c r="AG1146" i="3"/>
  <c r="AF1146" i="3"/>
  <c r="AE1146" i="3"/>
  <c r="AD1146" i="3"/>
  <c r="AC1146" i="3"/>
  <c r="AB1146" i="3"/>
  <c r="AA1146" i="3"/>
  <c r="Z1146" i="3"/>
  <c r="Y1146" i="3"/>
  <c r="X1146" i="3"/>
  <c r="W1146" i="3"/>
  <c r="V1146" i="3"/>
  <c r="AH1142" i="3"/>
  <c r="AG1142" i="3"/>
  <c r="AF1142" i="3"/>
  <c r="AE1142" i="3"/>
  <c r="AD1142" i="3"/>
  <c r="AC1142" i="3"/>
  <c r="AB1142" i="3"/>
  <c r="AA1142" i="3"/>
  <c r="Z1142" i="3"/>
  <c r="Y1142" i="3"/>
  <c r="X1142" i="3"/>
  <c r="W1142" i="3"/>
  <c r="V1142" i="3"/>
  <c r="AH1141" i="3"/>
  <c r="AG1141" i="3"/>
  <c r="AF1141" i="3"/>
  <c r="AE1141" i="3"/>
  <c r="AD1141" i="3"/>
  <c r="AC1141" i="3"/>
  <c r="AB1141" i="3"/>
  <c r="AA1141" i="3"/>
  <c r="Z1141" i="3"/>
  <c r="Y1141" i="3"/>
  <c r="X1141" i="3"/>
  <c r="W1141" i="3"/>
  <c r="V1141" i="3"/>
  <c r="AH1137" i="3"/>
  <c r="AG1137" i="3"/>
  <c r="AF1137" i="3"/>
  <c r="AE1137" i="3"/>
  <c r="AD1137" i="3"/>
  <c r="AC1137" i="3"/>
  <c r="AB1137" i="3"/>
  <c r="AA1137" i="3"/>
  <c r="Z1137" i="3"/>
  <c r="Y1137" i="3"/>
  <c r="X1137" i="3"/>
  <c r="W1137" i="3"/>
  <c r="V1137" i="3"/>
  <c r="AH1136" i="3"/>
  <c r="AG1136" i="3"/>
  <c r="AF1136" i="3"/>
  <c r="AE1136" i="3"/>
  <c r="AD1136" i="3"/>
  <c r="AC1136" i="3"/>
  <c r="AB1136" i="3"/>
  <c r="AA1136" i="3"/>
  <c r="Z1136" i="3"/>
  <c r="Y1136" i="3"/>
  <c r="X1136" i="3"/>
  <c r="W1136" i="3"/>
  <c r="V1136" i="3"/>
  <c r="AH1132" i="3"/>
  <c r="AG1132" i="3"/>
  <c r="AF1132" i="3"/>
  <c r="AE1132" i="3"/>
  <c r="AD1132" i="3"/>
  <c r="AC1132" i="3"/>
  <c r="AB1132" i="3"/>
  <c r="AA1132" i="3"/>
  <c r="Z1132" i="3"/>
  <c r="Y1132" i="3"/>
  <c r="X1132" i="3"/>
  <c r="W1132" i="3"/>
  <c r="V1132" i="3"/>
  <c r="AH1131" i="3"/>
  <c r="AG1131" i="3"/>
  <c r="AF1131" i="3"/>
  <c r="AE1131" i="3"/>
  <c r="AD1131" i="3"/>
  <c r="AC1131" i="3"/>
  <c r="AB1131" i="3"/>
  <c r="AA1131" i="3"/>
  <c r="Z1131" i="3"/>
  <c r="Y1131" i="3"/>
  <c r="X1131" i="3"/>
  <c r="W1131" i="3"/>
  <c r="V1131" i="3"/>
  <c r="AH1127" i="3"/>
  <c r="AG1127" i="3"/>
  <c r="AF1127" i="3"/>
  <c r="AE1127" i="3"/>
  <c r="AD1127" i="3"/>
  <c r="AC1127" i="3"/>
  <c r="AB1127" i="3"/>
  <c r="AA1127" i="3"/>
  <c r="Z1127" i="3"/>
  <c r="Y1127" i="3"/>
  <c r="X1127" i="3"/>
  <c r="W1127" i="3"/>
  <c r="V1127" i="3"/>
  <c r="AH1126" i="3"/>
  <c r="AG1126" i="3"/>
  <c r="AF1126" i="3"/>
  <c r="AE1126" i="3"/>
  <c r="AD1126" i="3"/>
  <c r="AC1126" i="3"/>
  <c r="AB1126" i="3"/>
  <c r="AA1126" i="3"/>
  <c r="Z1126" i="3"/>
  <c r="Y1126" i="3"/>
  <c r="X1126" i="3"/>
  <c r="W1126" i="3"/>
  <c r="V1126" i="3"/>
  <c r="AH1117" i="3"/>
  <c r="AG1117" i="3"/>
  <c r="AF1117" i="3"/>
  <c r="AE1117" i="3"/>
  <c r="AD1117" i="3"/>
  <c r="AC1117" i="3"/>
  <c r="AB1117" i="3"/>
  <c r="AA1117" i="3"/>
  <c r="Z1117" i="3"/>
  <c r="Y1117" i="3"/>
  <c r="X1117" i="3"/>
  <c r="W1117" i="3"/>
  <c r="V1117" i="3"/>
  <c r="AH1116" i="3"/>
  <c r="AG1116" i="3"/>
  <c r="AF1116" i="3"/>
  <c r="AE1116" i="3"/>
  <c r="AD1116" i="3"/>
  <c r="AC1116" i="3"/>
  <c r="AB1116" i="3"/>
  <c r="AA1116" i="3"/>
  <c r="Z1116" i="3"/>
  <c r="Y1116" i="3"/>
  <c r="X1116" i="3"/>
  <c r="W1116" i="3"/>
  <c r="V1116" i="3"/>
  <c r="AH1112" i="3"/>
  <c r="AG1112" i="3"/>
  <c r="AF1112" i="3"/>
  <c r="AE1112" i="3"/>
  <c r="AD1112" i="3"/>
  <c r="AC1112" i="3"/>
  <c r="AB1112" i="3"/>
  <c r="AA1112" i="3"/>
  <c r="Z1112" i="3"/>
  <c r="Y1112" i="3"/>
  <c r="X1112" i="3"/>
  <c r="W1112" i="3"/>
  <c r="V1112" i="3"/>
  <c r="AH1111" i="3"/>
  <c r="AG1111" i="3"/>
  <c r="AF1111" i="3"/>
  <c r="AE1111" i="3"/>
  <c r="AD1111" i="3"/>
  <c r="AC1111" i="3"/>
  <c r="AB1111" i="3"/>
  <c r="AA1111" i="3"/>
  <c r="Z1111" i="3"/>
  <c r="Y1111" i="3"/>
  <c r="X1111" i="3"/>
  <c r="W1111" i="3"/>
  <c r="V1111" i="3"/>
  <c r="AH1107" i="3"/>
  <c r="AG1107" i="3"/>
  <c r="AF1107" i="3"/>
  <c r="AE1107" i="3"/>
  <c r="AD1107" i="3"/>
  <c r="AC1107" i="3"/>
  <c r="AB1107" i="3"/>
  <c r="AA1107" i="3"/>
  <c r="Z1107" i="3"/>
  <c r="Y1107" i="3"/>
  <c r="X1107" i="3"/>
  <c r="W1107" i="3"/>
  <c r="V1107" i="3"/>
  <c r="AH1106" i="3"/>
  <c r="AG1106" i="3"/>
  <c r="AF1106" i="3"/>
  <c r="AE1106" i="3"/>
  <c r="AD1106" i="3"/>
  <c r="AC1106" i="3"/>
  <c r="AB1106" i="3"/>
  <c r="AA1106" i="3"/>
  <c r="Z1106" i="3"/>
  <c r="Y1106" i="3"/>
  <c r="X1106" i="3"/>
  <c r="W1106" i="3"/>
  <c r="V1106" i="3"/>
  <c r="AH1102" i="3"/>
  <c r="AG1102" i="3"/>
  <c r="AF1102" i="3"/>
  <c r="AE1102" i="3"/>
  <c r="AD1102" i="3"/>
  <c r="AC1102" i="3"/>
  <c r="AB1102" i="3"/>
  <c r="AA1102" i="3"/>
  <c r="Z1102" i="3"/>
  <c r="Y1102" i="3"/>
  <c r="X1102" i="3"/>
  <c r="W1102" i="3"/>
  <c r="V1102" i="3"/>
  <c r="AH1101" i="3"/>
  <c r="AG1101" i="3"/>
  <c r="AF1101" i="3"/>
  <c r="AE1101" i="3"/>
  <c r="AD1101" i="3"/>
  <c r="AC1101" i="3"/>
  <c r="AB1101" i="3"/>
  <c r="AA1101" i="3"/>
  <c r="Z1101" i="3"/>
  <c r="Y1101" i="3"/>
  <c r="X1101" i="3"/>
  <c r="W1101" i="3"/>
  <c r="V1101" i="3"/>
  <c r="AH1097" i="3"/>
  <c r="AG1097" i="3"/>
  <c r="AF1097" i="3"/>
  <c r="AE1097" i="3"/>
  <c r="AD1097" i="3"/>
  <c r="AC1097" i="3"/>
  <c r="AB1097" i="3"/>
  <c r="AA1097" i="3"/>
  <c r="Z1097" i="3"/>
  <c r="Y1097" i="3"/>
  <c r="X1097" i="3"/>
  <c r="W1097" i="3"/>
  <c r="V1097" i="3"/>
  <c r="AH1096" i="3"/>
  <c r="AG1096" i="3"/>
  <c r="AF1096" i="3"/>
  <c r="AE1096" i="3"/>
  <c r="AD1096" i="3"/>
  <c r="AC1096" i="3"/>
  <c r="AB1096" i="3"/>
  <c r="AA1096" i="3"/>
  <c r="Z1096" i="3"/>
  <c r="Y1096" i="3"/>
  <c r="X1096" i="3"/>
  <c r="W1096" i="3"/>
  <c r="V1096" i="3"/>
  <c r="AH1092" i="3"/>
  <c r="AG1092" i="3"/>
  <c r="AF1092" i="3"/>
  <c r="AE1092" i="3"/>
  <c r="AD1092" i="3"/>
  <c r="AC1092" i="3"/>
  <c r="AB1092" i="3"/>
  <c r="AA1092" i="3"/>
  <c r="Z1092" i="3"/>
  <c r="Y1092" i="3"/>
  <c r="X1092" i="3"/>
  <c r="W1092" i="3"/>
  <c r="V1092" i="3"/>
  <c r="AH1091" i="3"/>
  <c r="AG1091" i="3"/>
  <c r="AF1091" i="3"/>
  <c r="AE1091" i="3"/>
  <c r="AD1091" i="3"/>
  <c r="AC1091" i="3"/>
  <c r="AB1091" i="3"/>
  <c r="AA1091" i="3"/>
  <c r="Z1091" i="3"/>
  <c r="Y1091" i="3"/>
  <c r="X1091" i="3"/>
  <c r="W1091" i="3"/>
  <c r="V1091" i="3"/>
  <c r="AH1082" i="3"/>
  <c r="AG1082" i="3"/>
  <c r="AF1082" i="3"/>
  <c r="AE1082" i="3"/>
  <c r="AD1082" i="3"/>
  <c r="AC1082" i="3"/>
  <c r="AB1082" i="3"/>
  <c r="AA1082" i="3"/>
  <c r="Z1082" i="3"/>
  <c r="Y1082" i="3"/>
  <c r="X1082" i="3"/>
  <c r="W1082" i="3"/>
  <c r="V1082" i="3"/>
  <c r="AH1081" i="3"/>
  <c r="AG1081" i="3"/>
  <c r="AF1081" i="3"/>
  <c r="AE1081" i="3"/>
  <c r="AD1081" i="3"/>
  <c r="AC1081" i="3"/>
  <c r="AB1081" i="3"/>
  <c r="AA1081" i="3"/>
  <c r="Z1081" i="3"/>
  <c r="Y1081" i="3"/>
  <c r="X1081" i="3"/>
  <c r="W1081" i="3"/>
  <c r="V1081" i="3"/>
  <c r="AH1077" i="3"/>
  <c r="AG1077" i="3"/>
  <c r="AF1077" i="3"/>
  <c r="AE1077" i="3"/>
  <c r="AD1077" i="3"/>
  <c r="AC1077" i="3"/>
  <c r="AB1077" i="3"/>
  <c r="AA1077" i="3"/>
  <c r="Z1077" i="3"/>
  <c r="Y1077" i="3"/>
  <c r="X1077" i="3"/>
  <c r="W1077" i="3"/>
  <c r="V1077" i="3"/>
  <c r="AH1076" i="3"/>
  <c r="AG1076" i="3"/>
  <c r="AF1076" i="3"/>
  <c r="AE1076" i="3"/>
  <c r="AD1076" i="3"/>
  <c r="AC1076" i="3"/>
  <c r="AB1076" i="3"/>
  <c r="AA1076" i="3"/>
  <c r="Z1076" i="3"/>
  <c r="Y1076" i="3"/>
  <c r="X1076" i="3"/>
  <c r="W1076" i="3"/>
  <c r="V1076" i="3"/>
  <c r="AH1072" i="3"/>
  <c r="AG1072" i="3"/>
  <c r="AF1072" i="3"/>
  <c r="AE1072" i="3"/>
  <c r="AD1072" i="3"/>
  <c r="AC1072" i="3"/>
  <c r="AB1072" i="3"/>
  <c r="Z1072" i="3"/>
  <c r="Y1072" i="3"/>
  <c r="X1072" i="3"/>
  <c r="W1072" i="3"/>
  <c r="V1072" i="3"/>
  <c r="AH1071" i="3"/>
  <c r="AG1071" i="3"/>
  <c r="AF1071" i="3"/>
  <c r="AE1071" i="3"/>
  <c r="AD1071" i="3"/>
  <c r="AC1071" i="3"/>
  <c r="AB1071" i="3"/>
  <c r="AA1071" i="3"/>
  <c r="Z1071" i="3"/>
  <c r="Y1071" i="3"/>
  <c r="X1071" i="3"/>
  <c r="W1071" i="3"/>
  <c r="V1071" i="3"/>
  <c r="AH1067" i="3"/>
  <c r="AG1067" i="3"/>
  <c r="AF1067" i="3"/>
  <c r="AE1067" i="3"/>
  <c r="AD1067" i="3"/>
  <c r="AC1067" i="3"/>
  <c r="AB1067" i="3"/>
  <c r="AA1067" i="3"/>
  <c r="Z1067" i="3"/>
  <c r="Y1067" i="3"/>
  <c r="X1067" i="3"/>
  <c r="W1067" i="3"/>
  <c r="V1067" i="3"/>
  <c r="AH1066" i="3"/>
  <c r="AG1066" i="3"/>
  <c r="AF1066" i="3"/>
  <c r="AE1066" i="3"/>
  <c r="AD1066" i="3"/>
  <c r="AC1066" i="3"/>
  <c r="AB1066" i="3"/>
  <c r="AA1066" i="3"/>
  <c r="Z1066" i="3"/>
  <c r="Y1066" i="3"/>
  <c r="X1066" i="3"/>
  <c r="W1066" i="3"/>
  <c r="V1066" i="3"/>
  <c r="AH1062" i="3"/>
  <c r="AG1062" i="3"/>
  <c r="AF1062" i="3"/>
  <c r="AE1062" i="3"/>
  <c r="AD1062" i="3"/>
  <c r="AC1062" i="3"/>
  <c r="AB1062" i="3"/>
  <c r="AA1062" i="3"/>
  <c r="Z1062" i="3"/>
  <c r="Y1062" i="3"/>
  <c r="X1062" i="3"/>
  <c r="W1062" i="3"/>
  <c r="V1062" i="3"/>
  <c r="AH1061" i="3"/>
  <c r="AG1061" i="3"/>
  <c r="AF1061" i="3"/>
  <c r="AE1061" i="3"/>
  <c r="AD1061" i="3"/>
  <c r="AC1061" i="3"/>
  <c r="AB1061" i="3"/>
  <c r="AA1061" i="3"/>
  <c r="Z1061" i="3"/>
  <c r="Y1061" i="3"/>
  <c r="X1061" i="3"/>
  <c r="W1061" i="3"/>
  <c r="V1061" i="3"/>
  <c r="AH1057" i="3"/>
  <c r="AG1057" i="3"/>
  <c r="AF1057" i="3"/>
  <c r="AE1057" i="3"/>
  <c r="AD1057" i="3"/>
  <c r="AC1057" i="3"/>
  <c r="AB1057" i="3"/>
  <c r="AA1057" i="3"/>
  <c r="Z1057" i="3"/>
  <c r="Y1057" i="3"/>
  <c r="X1057" i="3"/>
  <c r="W1057" i="3"/>
  <c r="V1057" i="3"/>
  <c r="AH1056" i="3"/>
  <c r="AG1056" i="3"/>
  <c r="AF1056" i="3"/>
  <c r="AE1056" i="3"/>
  <c r="AD1056" i="3"/>
  <c r="AC1056" i="3"/>
  <c r="AB1056" i="3"/>
  <c r="AA1056" i="3"/>
  <c r="Z1056" i="3"/>
  <c r="Y1056" i="3"/>
  <c r="X1056" i="3"/>
  <c r="W1056" i="3"/>
  <c r="V1056" i="3"/>
  <c r="AH1047" i="3"/>
  <c r="AG1047" i="3"/>
  <c r="AF1047" i="3"/>
  <c r="AE1047" i="3"/>
  <c r="AD1047" i="3"/>
  <c r="AC1047" i="3"/>
  <c r="AB1047" i="3"/>
  <c r="AA1047" i="3"/>
  <c r="Z1047" i="3"/>
  <c r="Y1047" i="3"/>
  <c r="X1047" i="3"/>
  <c r="W1047" i="3"/>
  <c r="V1047" i="3"/>
  <c r="AH1046" i="3"/>
  <c r="AG1046" i="3"/>
  <c r="AF1046" i="3"/>
  <c r="AE1046" i="3"/>
  <c r="AD1046" i="3"/>
  <c r="AC1046" i="3"/>
  <c r="AB1046" i="3"/>
  <c r="AA1046" i="3"/>
  <c r="Z1046" i="3"/>
  <c r="Y1046" i="3"/>
  <c r="X1046" i="3"/>
  <c r="W1046" i="3"/>
  <c r="V1046" i="3"/>
  <c r="AH1042" i="3"/>
  <c r="AG1042" i="3"/>
  <c r="AF1042" i="3"/>
  <c r="AE1042" i="3"/>
  <c r="AD1042" i="3"/>
  <c r="AC1042" i="3"/>
  <c r="AB1042" i="3"/>
  <c r="AA1042" i="3"/>
  <c r="Z1042" i="3"/>
  <c r="Y1042" i="3"/>
  <c r="X1042" i="3"/>
  <c r="W1042" i="3"/>
  <c r="V1042" i="3"/>
  <c r="AH1041" i="3"/>
  <c r="AG1041" i="3"/>
  <c r="AF1041" i="3"/>
  <c r="AE1041" i="3"/>
  <c r="AD1041" i="3"/>
  <c r="AC1041" i="3"/>
  <c r="AB1041" i="3"/>
  <c r="AA1041" i="3"/>
  <c r="Z1041" i="3"/>
  <c r="Y1041" i="3"/>
  <c r="X1041" i="3"/>
  <c r="W1041" i="3"/>
  <c r="V1041" i="3"/>
  <c r="AH1037" i="3"/>
  <c r="AG1037" i="3"/>
  <c r="AF1037" i="3"/>
  <c r="AE1037" i="3"/>
  <c r="AD1037" i="3"/>
  <c r="AC1037" i="3"/>
  <c r="AB1037" i="3"/>
  <c r="AA1037" i="3"/>
  <c r="Z1037" i="3"/>
  <c r="Y1037" i="3"/>
  <c r="X1037" i="3"/>
  <c r="W1037" i="3"/>
  <c r="V1037" i="3"/>
  <c r="AH1036" i="3"/>
  <c r="AG1036" i="3"/>
  <c r="AF1036" i="3"/>
  <c r="AE1036" i="3"/>
  <c r="AD1036" i="3"/>
  <c r="AC1036" i="3"/>
  <c r="AB1036" i="3"/>
  <c r="AA1036" i="3"/>
  <c r="Z1036" i="3"/>
  <c r="Y1036" i="3"/>
  <c r="X1036" i="3"/>
  <c r="W1036" i="3"/>
  <c r="V1036" i="3"/>
  <c r="AH1032" i="3"/>
  <c r="AG1032" i="3"/>
  <c r="AF1032" i="3"/>
  <c r="AE1032" i="3"/>
  <c r="AD1032" i="3"/>
  <c r="AC1032" i="3"/>
  <c r="AB1032" i="3"/>
  <c r="AA1032" i="3"/>
  <c r="Z1032" i="3"/>
  <c r="Y1032" i="3"/>
  <c r="X1032" i="3"/>
  <c r="W1032" i="3"/>
  <c r="V1032" i="3"/>
  <c r="AH1031" i="3"/>
  <c r="AG1031" i="3"/>
  <c r="AF1031" i="3"/>
  <c r="AE1031" i="3"/>
  <c r="AD1031" i="3"/>
  <c r="AC1031" i="3"/>
  <c r="AB1031" i="3"/>
  <c r="AA1031" i="3"/>
  <c r="Z1031" i="3"/>
  <c r="Y1031" i="3"/>
  <c r="X1031" i="3"/>
  <c r="W1031" i="3"/>
  <c r="V1031" i="3"/>
  <c r="AH1027" i="3"/>
  <c r="AG1027" i="3"/>
  <c r="AF1027" i="3"/>
  <c r="AE1027" i="3"/>
  <c r="AD1027" i="3"/>
  <c r="AC1027" i="3"/>
  <c r="AB1027" i="3"/>
  <c r="AA1027" i="3"/>
  <c r="Z1027" i="3"/>
  <c r="Y1027" i="3"/>
  <c r="X1027" i="3"/>
  <c r="W1027" i="3"/>
  <c r="V1027" i="3"/>
  <c r="AH1026" i="3"/>
  <c r="AG1026" i="3"/>
  <c r="AF1026" i="3"/>
  <c r="AE1026" i="3"/>
  <c r="AD1026" i="3"/>
  <c r="AC1026" i="3"/>
  <c r="AB1026" i="3"/>
  <c r="AA1026" i="3"/>
  <c r="Z1026" i="3"/>
  <c r="Y1026" i="3"/>
  <c r="X1026" i="3"/>
  <c r="W1026" i="3"/>
  <c r="V1026" i="3"/>
  <c r="AH1022" i="3"/>
  <c r="AG1022" i="3"/>
  <c r="AF1022" i="3"/>
  <c r="AE1022" i="3"/>
  <c r="AD1022" i="3"/>
  <c r="AC1022" i="3"/>
  <c r="AB1022" i="3"/>
  <c r="AA1022" i="3"/>
  <c r="Z1022" i="3"/>
  <c r="Y1022" i="3"/>
  <c r="X1022" i="3"/>
  <c r="W1022" i="3"/>
  <c r="V1022" i="3"/>
  <c r="AH1021" i="3"/>
  <c r="AG1021" i="3"/>
  <c r="AF1021" i="3"/>
  <c r="AE1021" i="3"/>
  <c r="AD1021" i="3"/>
  <c r="AC1021" i="3"/>
  <c r="AB1021" i="3"/>
  <c r="AA1021" i="3"/>
  <c r="Z1021" i="3"/>
  <c r="Y1021" i="3"/>
  <c r="X1021" i="3"/>
  <c r="W1021" i="3"/>
  <c r="V1021" i="3"/>
  <c r="AH1012" i="3"/>
  <c r="AG1012" i="3"/>
  <c r="AF1012" i="3"/>
  <c r="AE1012" i="3"/>
  <c r="AD1012" i="3"/>
  <c r="AC1012" i="3"/>
  <c r="AB1012" i="3"/>
  <c r="AA1012" i="3"/>
  <c r="Z1012" i="3"/>
  <c r="Y1012" i="3"/>
  <c r="X1012" i="3"/>
  <c r="W1012" i="3"/>
  <c r="V1012" i="3"/>
  <c r="AH1011" i="3"/>
  <c r="AG1011" i="3"/>
  <c r="AF1011" i="3"/>
  <c r="AE1011" i="3"/>
  <c r="AD1011" i="3"/>
  <c r="AC1011" i="3"/>
  <c r="AB1011" i="3"/>
  <c r="AA1011" i="3"/>
  <c r="Z1011" i="3"/>
  <c r="Y1011" i="3"/>
  <c r="X1011" i="3"/>
  <c r="W1011" i="3"/>
  <c r="V1011" i="3"/>
  <c r="AH1007" i="3"/>
  <c r="AG1007" i="3"/>
  <c r="AF1007" i="3"/>
  <c r="AE1007" i="3"/>
  <c r="AD1007" i="3"/>
  <c r="AC1007" i="3"/>
  <c r="AB1007" i="3"/>
  <c r="AA1007" i="3"/>
  <c r="Z1007" i="3"/>
  <c r="Y1007" i="3"/>
  <c r="X1007" i="3"/>
  <c r="W1007" i="3"/>
  <c r="V1007" i="3"/>
  <c r="AH1006" i="3"/>
  <c r="AG1006" i="3"/>
  <c r="AF1006" i="3"/>
  <c r="AE1006" i="3"/>
  <c r="AD1006" i="3"/>
  <c r="AC1006" i="3"/>
  <c r="AB1006" i="3"/>
  <c r="AA1006" i="3"/>
  <c r="Z1006" i="3"/>
  <c r="Y1006" i="3"/>
  <c r="X1006" i="3"/>
  <c r="W1006" i="3"/>
  <c r="V1006" i="3"/>
  <c r="AH1002" i="3"/>
  <c r="AG1002" i="3"/>
  <c r="AF1002" i="3"/>
  <c r="AE1002" i="3"/>
  <c r="AD1002" i="3"/>
  <c r="AC1002" i="3"/>
  <c r="AB1002" i="3"/>
  <c r="AA1002" i="3"/>
  <c r="Z1002" i="3"/>
  <c r="Y1002" i="3"/>
  <c r="X1002" i="3"/>
  <c r="W1002" i="3"/>
  <c r="V1002" i="3"/>
  <c r="AH1001" i="3"/>
  <c r="AG1001" i="3"/>
  <c r="AF1001" i="3"/>
  <c r="AE1001" i="3"/>
  <c r="AD1001" i="3"/>
  <c r="AC1001" i="3"/>
  <c r="AB1001" i="3"/>
  <c r="AA1001" i="3"/>
  <c r="Z1001" i="3"/>
  <c r="Y1001" i="3"/>
  <c r="X1001" i="3"/>
  <c r="W1001" i="3"/>
  <c r="V1001" i="3"/>
  <c r="AH997" i="3"/>
  <c r="AG997" i="3"/>
  <c r="AF997" i="3"/>
  <c r="AE997" i="3"/>
  <c r="AD997" i="3"/>
  <c r="AC997" i="3"/>
  <c r="AB997" i="3"/>
  <c r="AA997" i="3"/>
  <c r="Z997" i="3"/>
  <c r="Y997" i="3"/>
  <c r="X997" i="3"/>
  <c r="W997" i="3"/>
  <c r="V997" i="3"/>
  <c r="AH996" i="3"/>
  <c r="AG996" i="3"/>
  <c r="AF996" i="3"/>
  <c r="AE996" i="3"/>
  <c r="AD996" i="3"/>
  <c r="AC996" i="3"/>
  <c r="AB996" i="3"/>
  <c r="AA996" i="3"/>
  <c r="Z996" i="3"/>
  <c r="Y996" i="3"/>
  <c r="X996" i="3"/>
  <c r="W996" i="3"/>
  <c r="V996" i="3"/>
  <c r="AH992" i="3"/>
  <c r="AG992" i="3"/>
  <c r="AF992" i="3"/>
  <c r="AE992" i="3"/>
  <c r="AD992" i="3"/>
  <c r="AC992" i="3"/>
  <c r="AB992" i="3"/>
  <c r="AA992" i="3"/>
  <c r="Z992" i="3"/>
  <c r="Y992" i="3"/>
  <c r="X992" i="3"/>
  <c r="W992" i="3"/>
  <c r="V992" i="3"/>
  <c r="AH991" i="3"/>
  <c r="AG991" i="3"/>
  <c r="AF991" i="3"/>
  <c r="AE991" i="3"/>
  <c r="AD991" i="3"/>
  <c r="AC991" i="3"/>
  <c r="AB991" i="3"/>
  <c r="AA991" i="3"/>
  <c r="Z991" i="3"/>
  <c r="Y991" i="3"/>
  <c r="X991" i="3"/>
  <c r="W991" i="3"/>
  <c r="V991" i="3"/>
  <c r="AH987" i="3"/>
  <c r="AG987" i="3"/>
  <c r="AF987" i="3"/>
  <c r="AE987" i="3"/>
  <c r="AD987" i="3"/>
  <c r="AC987" i="3"/>
  <c r="AB987" i="3"/>
  <c r="AA987" i="3"/>
  <c r="Z987" i="3"/>
  <c r="Y987" i="3"/>
  <c r="X987" i="3"/>
  <c r="W987" i="3"/>
  <c r="V987" i="3"/>
  <c r="AH986" i="3"/>
  <c r="AG986" i="3"/>
  <c r="AF986" i="3"/>
  <c r="AE986" i="3"/>
  <c r="AD986" i="3"/>
  <c r="AC986" i="3"/>
  <c r="AB986" i="3"/>
  <c r="AA986" i="3"/>
  <c r="Z986" i="3"/>
  <c r="Y986" i="3"/>
  <c r="X986" i="3"/>
  <c r="W986" i="3"/>
  <c r="V986" i="3"/>
  <c r="AH977" i="3"/>
  <c r="AG977" i="3"/>
  <c r="AF977" i="3"/>
  <c r="AE977" i="3"/>
  <c r="AD977" i="3"/>
  <c r="AC977" i="3"/>
  <c r="AB977" i="3"/>
  <c r="AA977" i="3"/>
  <c r="Z977" i="3"/>
  <c r="Y977" i="3"/>
  <c r="X977" i="3"/>
  <c r="W977" i="3"/>
  <c r="V977" i="3"/>
  <c r="AH976" i="3"/>
  <c r="AG976" i="3"/>
  <c r="AF976" i="3"/>
  <c r="AE976" i="3"/>
  <c r="AD976" i="3"/>
  <c r="AC976" i="3"/>
  <c r="AB976" i="3"/>
  <c r="AA976" i="3"/>
  <c r="Z976" i="3"/>
  <c r="Y976" i="3"/>
  <c r="X976" i="3"/>
  <c r="W976" i="3"/>
  <c r="V976" i="3"/>
  <c r="AH972" i="3"/>
  <c r="AG972" i="3"/>
  <c r="AF972" i="3"/>
  <c r="AE972" i="3"/>
  <c r="AD972" i="3"/>
  <c r="AC972" i="3"/>
  <c r="AB972" i="3"/>
  <c r="AA972" i="3"/>
  <c r="Z972" i="3"/>
  <c r="Y972" i="3"/>
  <c r="X972" i="3"/>
  <c r="W972" i="3"/>
  <c r="V972" i="3"/>
  <c r="AH971" i="3"/>
  <c r="AG971" i="3"/>
  <c r="AF971" i="3"/>
  <c r="AE971" i="3"/>
  <c r="AD971" i="3"/>
  <c r="AC971" i="3"/>
  <c r="AB971" i="3"/>
  <c r="AA971" i="3"/>
  <c r="Z971" i="3"/>
  <c r="Y971" i="3"/>
  <c r="X971" i="3"/>
  <c r="W971" i="3"/>
  <c r="V971" i="3"/>
  <c r="AH967" i="3"/>
  <c r="AG967" i="3"/>
  <c r="AF967" i="3"/>
  <c r="AE967" i="3"/>
  <c r="AD967" i="3"/>
  <c r="AC967" i="3"/>
  <c r="AB967" i="3"/>
  <c r="AA967" i="3"/>
  <c r="Z967" i="3"/>
  <c r="Y967" i="3"/>
  <c r="X967" i="3"/>
  <c r="W967" i="3"/>
  <c r="V967" i="3"/>
  <c r="AH966" i="3"/>
  <c r="AG966" i="3"/>
  <c r="AF966" i="3"/>
  <c r="AE966" i="3"/>
  <c r="AD966" i="3"/>
  <c r="AC966" i="3"/>
  <c r="AB966" i="3"/>
  <c r="AA966" i="3"/>
  <c r="Z966" i="3"/>
  <c r="Y966" i="3"/>
  <c r="X966" i="3"/>
  <c r="W966" i="3"/>
  <c r="V966" i="3"/>
  <c r="AH962" i="3"/>
  <c r="AG962" i="3"/>
  <c r="AF962" i="3"/>
  <c r="AE962" i="3"/>
  <c r="AD962" i="3"/>
  <c r="AC962" i="3"/>
  <c r="AB962" i="3"/>
  <c r="AA962" i="3"/>
  <c r="Z962" i="3"/>
  <c r="Y962" i="3"/>
  <c r="X962" i="3"/>
  <c r="W962" i="3"/>
  <c r="V962" i="3"/>
  <c r="AH961" i="3"/>
  <c r="AG961" i="3"/>
  <c r="AF961" i="3"/>
  <c r="AE961" i="3"/>
  <c r="AD961" i="3"/>
  <c r="AC961" i="3"/>
  <c r="AB961" i="3"/>
  <c r="AA961" i="3"/>
  <c r="Z961" i="3"/>
  <c r="Y961" i="3"/>
  <c r="X961" i="3"/>
  <c r="W961" i="3"/>
  <c r="V961" i="3"/>
  <c r="AH957" i="3"/>
  <c r="AG957" i="3"/>
  <c r="AF957" i="3"/>
  <c r="AE957" i="3"/>
  <c r="AD957" i="3"/>
  <c r="AC957" i="3"/>
  <c r="AA957" i="3"/>
  <c r="Z957" i="3"/>
  <c r="Y957" i="3"/>
  <c r="X957" i="3"/>
  <c r="W957" i="3"/>
  <c r="V957" i="3"/>
  <c r="AH956" i="3"/>
  <c r="AG956" i="3"/>
  <c r="AF956" i="3"/>
  <c r="AE956" i="3"/>
  <c r="AD956" i="3"/>
  <c r="AC956" i="3"/>
  <c r="AB956" i="3"/>
  <c r="AA956" i="3"/>
  <c r="Z956" i="3"/>
  <c r="Y956" i="3"/>
  <c r="X956" i="3"/>
  <c r="W956" i="3"/>
  <c r="V956" i="3"/>
  <c r="AH952" i="3"/>
  <c r="AG952" i="3"/>
  <c r="AF952" i="3"/>
  <c r="AE952" i="3"/>
  <c r="AD952" i="3"/>
  <c r="AC952" i="3"/>
  <c r="AB952" i="3"/>
  <c r="AA952" i="3"/>
  <c r="Z952" i="3"/>
  <c r="Y952" i="3"/>
  <c r="X952" i="3"/>
  <c r="W952" i="3"/>
  <c r="V952" i="3"/>
  <c r="AH951" i="3"/>
  <c r="AG951" i="3"/>
  <c r="AF951" i="3"/>
  <c r="AE951" i="3"/>
  <c r="AD951" i="3"/>
  <c r="AC951" i="3"/>
  <c r="AB951" i="3"/>
  <c r="Z951" i="3"/>
  <c r="Y951" i="3"/>
  <c r="X951" i="3"/>
  <c r="W951" i="3"/>
  <c r="V951" i="3"/>
  <c r="AH942" i="3"/>
  <c r="AG942" i="3"/>
  <c r="AF942" i="3"/>
  <c r="AE942" i="3"/>
  <c r="AD942" i="3"/>
  <c r="AC942" i="3"/>
  <c r="AB942" i="3"/>
  <c r="AA942" i="3"/>
  <c r="Z942" i="3"/>
  <c r="Y942" i="3"/>
  <c r="X942" i="3"/>
  <c r="W942" i="3"/>
  <c r="V942" i="3"/>
  <c r="AH941" i="3"/>
  <c r="AG941" i="3"/>
  <c r="AF941" i="3"/>
  <c r="AE941" i="3"/>
  <c r="AD941" i="3"/>
  <c r="AC941" i="3"/>
  <c r="AB941" i="3"/>
  <c r="AA941" i="3"/>
  <c r="Z941" i="3"/>
  <c r="Y941" i="3"/>
  <c r="X941" i="3"/>
  <c r="W941" i="3"/>
  <c r="V941" i="3"/>
  <c r="AH937" i="3"/>
  <c r="AG937" i="3"/>
  <c r="AF937" i="3"/>
  <c r="AE937" i="3"/>
  <c r="AD937" i="3"/>
  <c r="AC937" i="3"/>
  <c r="AB937" i="3"/>
  <c r="AA937" i="3"/>
  <c r="Z937" i="3"/>
  <c r="Y937" i="3"/>
  <c r="X937" i="3"/>
  <c r="W937" i="3"/>
  <c r="V937" i="3"/>
  <c r="AH936" i="3"/>
  <c r="AG936" i="3"/>
  <c r="AF936" i="3"/>
  <c r="AE936" i="3"/>
  <c r="AD936" i="3"/>
  <c r="AC936" i="3"/>
  <c r="AB936" i="3"/>
  <c r="AA936" i="3"/>
  <c r="Z936" i="3"/>
  <c r="Y936" i="3"/>
  <c r="X936" i="3"/>
  <c r="W936" i="3"/>
  <c r="V936" i="3"/>
  <c r="AH932" i="3"/>
  <c r="AG932" i="3"/>
  <c r="AF932" i="3"/>
  <c r="AE932" i="3"/>
  <c r="AD932" i="3"/>
  <c r="AC932" i="3"/>
  <c r="AB932" i="3"/>
  <c r="AA932" i="3"/>
  <c r="Z932" i="3"/>
  <c r="Y932" i="3"/>
  <c r="X932" i="3"/>
  <c r="W932" i="3"/>
  <c r="V932" i="3"/>
  <c r="AH931" i="3"/>
  <c r="AG931" i="3"/>
  <c r="AF931" i="3"/>
  <c r="AE931" i="3"/>
  <c r="AD931" i="3"/>
  <c r="AC931" i="3"/>
  <c r="AB931" i="3"/>
  <c r="AA931" i="3"/>
  <c r="Z931" i="3"/>
  <c r="Y931" i="3"/>
  <c r="X931" i="3"/>
  <c r="W931" i="3"/>
  <c r="V931" i="3"/>
  <c r="AH927" i="3"/>
  <c r="AG927" i="3"/>
  <c r="AF927" i="3"/>
  <c r="AE927" i="3"/>
  <c r="AD927" i="3"/>
  <c r="AC927" i="3"/>
  <c r="AB927" i="3"/>
  <c r="AA927" i="3"/>
  <c r="Z927" i="3"/>
  <c r="Y927" i="3"/>
  <c r="X927" i="3"/>
  <c r="W927" i="3"/>
  <c r="V927" i="3"/>
  <c r="AH926" i="3"/>
  <c r="AG926" i="3"/>
  <c r="AF926" i="3"/>
  <c r="AE926" i="3"/>
  <c r="AD926" i="3"/>
  <c r="AC926" i="3"/>
  <c r="AB926" i="3"/>
  <c r="AA926" i="3"/>
  <c r="Z926" i="3"/>
  <c r="Y926" i="3"/>
  <c r="X926" i="3"/>
  <c r="W926" i="3"/>
  <c r="V926" i="3"/>
  <c r="AH922" i="3"/>
  <c r="AG922" i="3"/>
  <c r="AF922" i="3"/>
  <c r="AE922" i="3"/>
  <c r="AD922" i="3"/>
  <c r="AC922" i="3"/>
  <c r="AB922" i="3"/>
  <c r="AA922" i="3"/>
  <c r="Z922" i="3"/>
  <c r="Y922" i="3"/>
  <c r="X922" i="3"/>
  <c r="W922" i="3"/>
  <c r="V922" i="3"/>
  <c r="AH921" i="3"/>
  <c r="AG921" i="3"/>
  <c r="AF921" i="3"/>
  <c r="AE921" i="3"/>
  <c r="AD921" i="3"/>
  <c r="AC921" i="3"/>
  <c r="AB921" i="3"/>
  <c r="AA921" i="3"/>
  <c r="Z921" i="3"/>
  <c r="Y921" i="3"/>
  <c r="X921" i="3"/>
  <c r="W921" i="3"/>
  <c r="V921" i="3"/>
  <c r="AH917" i="3"/>
  <c r="AG917" i="3"/>
  <c r="AF917" i="3"/>
  <c r="AE917" i="3"/>
  <c r="AD917" i="3"/>
  <c r="AC917" i="3"/>
  <c r="AB917" i="3"/>
  <c r="AA917" i="3"/>
  <c r="Z917" i="3"/>
  <c r="Y917" i="3"/>
  <c r="X917" i="3"/>
  <c r="W917" i="3"/>
  <c r="V917" i="3"/>
  <c r="AH916" i="3"/>
  <c r="AG916" i="3"/>
  <c r="AF916" i="3"/>
  <c r="AE916" i="3"/>
  <c r="AD916" i="3"/>
  <c r="AC916" i="3"/>
  <c r="AB916" i="3"/>
  <c r="AA916" i="3"/>
  <c r="Z916" i="3"/>
  <c r="Y916" i="3"/>
  <c r="X916" i="3"/>
  <c r="W916" i="3"/>
  <c r="V916" i="3"/>
  <c r="AH907" i="3"/>
  <c r="AG907" i="3"/>
  <c r="AF907" i="3"/>
  <c r="AE907" i="3"/>
  <c r="AD907" i="3"/>
  <c r="AC907" i="3"/>
  <c r="AB907" i="3"/>
  <c r="AA907" i="3"/>
  <c r="Z907" i="3"/>
  <c r="Y907" i="3"/>
  <c r="X907" i="3"/>
  <c r="W907" i="3"/>
  <c r="V907" i="3"/>
  <c r="AH906" i="3"/>
  <c r="AG906" i="3"/>
  <c r="AF906" i="3"/>
  <c r="AE906" i="3"/>
  <c r="AD906" i="3"/>
  <c r="AC906" i="3"/>
  <c r="AB906" i="3"/>
  <c r="AA906" i="3"/>
  <c r="Z906" i="3"/>
  <c r="Y906" i="3"/>
  <c r="X906" i="3"/>
  <c r="W906" i="3"/>
  <c r="V906" i="3"/>
  <c r="AH902" i="3"/>
  <c r="AG902" i="3"/>
  <c r="AF902" i="3"/>
  <c r="AE902" i="3"/>
  <c r="AD902" i="3"/>
  <c r="AC902" i="3"/>
  <c r="AB902" i="3"/>
  <c r="AA902" i="3"/>
  <c r="Z902" i="3"/>
  <c r="Y902" i="3"/>
  <c r="X902" i="3"/>
  <c r="W902" i="3"/>
  <c r="V902" i="3"/>
  <c r="AH901" i="3"/>
  <c r="AG901" i="3"/>
  <c r="AF901" i="3"/>
  <c r="AE901" i="3"/>
  <c r="AD901" i="3"/>
  <c r="AC901" i="3"/>
  <c r="AB901" i="3"/>
  <c r="AA901" i="3"/>
  <c r="Z901" i="3"/>
  <c r="Y901" i="3"/>
  <c r="X901" i="3"/>
  <c r="W901" i="3"/>
  <c r="V901" i="3"/>
  <c r="AH897" i="3"/>
  <c r="AG897" i="3"/>
  <c r="AF897" i="3"/>
  <c r="AE897" i="3"/>
  <c r="AD897" i="3"/>
  <c r="AC897" i="3"/>
  <c r="AB897" i="3"/>
  <c r="AA897" i="3"/>
  <c r="Z897" i="3"/>
  <c r="Y897" i="3"/>
  <c r="X897" i="3"/>
  <c r="W897" i="3"/>
  <c r="V897" i="3"/>
  <c r="AH896" i="3"/>
  <c r="AG896" i="3"/>
  <c r="AF896" i="3"/>
  <c r="AE896" i="3"/>
  <c r="AD896" i="3"/>
  <c r="AC896" i="3"/>
  <c r="AB896" i="3"/>
  <c r="AA896" i="3"/>
  <c r="Z896" i="3"/>
  <c r="Y896" i="3"/>
  <c r="X896" i="3"/>
  <c r="W896" i="3"/>
  <c r="V896" i="3"/>
  <c r="AH892" i="3"/>
  <c r="AG892" i="3"/>
  <c r="AF892" i="3"/>
  <c r="AE892" i="3"/>
  <c r="AD892" i="3"/>
  <c r="AC892" i="3"/>
  <c r="AB892" i="3"/>
  <c r="AA892" i="3"/>
  <c r="Z892" i="3"/>
  <c r="Y892" i="3"/>
  <c r="X892" i="3"/>
  <c r="W892" i="3"/>
  <c r="V892" i="3"/>
  <c r="AH891" i="3"/>
  <c r="AG891" i="3"/>
  <c r="AF891" i="3"/>
  <c r="AE891" i="3"/>
  <c r="AD891" i="3"/>
  <c r="AC891" i="3"/>
  <c r="AB891" i="3"/>
  <c r="AA891" i="3"/>
  <c r="Z891" i="3"/>
  <c r="Y891" i="3"/>
  <c r="X891" i="3"/>
  <c r="W891" i="3"/>
  <c r="V891" i="3"/>
  <c r="AH887" i="3"/>
  <c r="AG887" i="3"/>
  <c r="AF887" i="3"/>
  <c r="AE887" i="3"/>
  <c r="AD887" i="3"/>
  <c r="AC887" i="3"/>
  <c r="AB887" i="3"/>
  <c r="AA887" i="3"/>
  <c r="Z887" i="3"/>
  <c r="Y887" i="3"/>
  <c r="X887" i="3"/>
  <c r="W887" i="3"/>
  <c r="V887" i="3"/>
  <c r="AH886" i="3"/>
  <c r="AG886" i="3"/>
  <c r="AF886" i="3"/>
  <c r="AE886" i="3"/>
  <c r="AD886" i="3"/>
  <c r="AC886" i="3"/>
  <c r="AB886" i="3"/>
  <c r="AA886" i="3"/>
  <c r="Z886" i="3"/>
  <c r="Y886" i="3"/>
  <c r="X886" i="3"/>
  <c r="W886" i="3"/>
  <c r="V886" i="3"/>
  <c r="AH882" i="3"/>
  <c r="AG882" i="3"/>
  <c r="AF882" i="3"/>
  <c r="AE882" i="3"/>
  <c r="AD882" i="3"/>
  <c r="AC882" i="3"/>
  <c r="AB882" i="3"/>
  <c r="AA882" i="3"/>
  <c r="Z882" i="3"/>
  <c r="Y882" i="3"/>
  <c r="X882" i="3"/>
  <c r="W882" i="3"/>
  <c r="V882" i="3"/>
  <c r="AH881" i="3"/>
  <c r="AG881" i="3"/>
  <c r="AF881" i="3"/>
  <c r="AE881" i="3"/>
  <c r="AD881" i="3"/>
  <c r="AC881" i="3"/>
  <c r="AB881" i="3"/>
  <c r="AA881" i="3"/>
  <c r="Z881" i="3"/>
  <c r="Y881" i="3"/>
  <c r="X881" i="3"/>
  <c r="W881" i="3"/>
  <c r="V881" i="3"/>
  <c r="AH872" i="3"/>
  <c r="AG872" i="3"/>
  <c r="AF872" i="3"/>
  <c r="AE872" i="3"/>
  <c r="AD872" i="3"/>
  <c r="AC872" i="3"/>
  <c r="AB872" i="3"/>
  <c r="AA872" i="3"/>
  <c r="Z872" i="3"/>
  <c r="Y872" i="3"/>
  <c r="X872" i="3"/>
  <c r="W872" i="3"/>
  <c r="V872" i="3"/>
  <c r="AH871" i="3"/>
  <c r="AG871" i="3"/>
  <c r="AF871" i="3"/>
  <c r="AE871" i="3"/>
  <c r="AD871" i="3"/>
  <c r="AC871" i="3"/>
  <c r="AB871" i="3"/>
  <c r="AA871" i="3"/>
  <c r="Z871" i="3"/>
  <c r="Y871" i="3"/>
  <c r="X871" i="3"/>
  <c r="W871" i="3"/>
  <c r="V871" i="3"/>
  <c r="AH867" i="3"/>
  <c r="AG867" i="3"/>
  <c r="AF867" i="3"/>
  <c r="AE867" i="3"/>
  <c r="AD867" i="3"/>
  <c r="AC867" i="3"/>
  <c r="AB867" i="3"/>
  <c r="AA867" i="3"/>
  <c r="Z867" i="3"/>
  <c r="Y867" i="3"/>
  <c r="X867" i="3"/>
  <c r="W867" i="3"/>
  <c r="V867" i="3"/>
  <c r="AH866" i="3"/>
  <c r="AG866" i="3"/>
  <c r="AF866" i="3"/>
  <c r="AE866" i="3"/>
  <c r="AD866" i="3"/>
  <c r="AC866" i="3"/>
  <c r="AB866" i="3"/>
  <c r="AA866" i="3"/>
  <c r="Z866" i="3"/>
  <c r="Y866" i="3"/>
  <c r="X866" i="3"/>
  <c r="W866" i="3"/>
  <c r="V866" i="3"/>
  <c r="AH862" i="3"/>
  <c r="AG862" i="3"/>
  <c r="AF862" i="3"/>
  <c r="AE862" i="3"/>
  <c r="AD862" i="3"/>
  <c r="AC862" i="3"/>
  <c r="AB862" i="3"/>
  <c r="AA862" i="3"/>
  <c r="Z862" i="3"/>
  <c r="Y862" i="3"/>
  <c r="X862" i="3"/>
  <c r="W862" i="3"/>
  <c r="V862" i="3"/>
  <c r="AH861" i="3"/>
  <c r="AG861" i="3"/>
  <c r="AF861" i="3"/>
  <c r="AE861" i="3"/>
  <c r="AD861" i="3"/>
  <c r="AC861" i="3"/>
  <c r="AB861" i="3"/>
  <c r="AA861" i="3"/>
  <c r="Z861" i="3"/>
  <c r="Y861" i="3"/>
  <c r="X861" i="3"/>
  <c r="W861" i="3"/>
  <c r="V861" i="3"/>
  <c r="AH857" i="3"/>
  <c r="AG857" i="3"/>
  <c r="AF857" i="3"/>
  <c r="AE857" i="3"/>
  <c r="AD857" i="3"/>
  <c r="AC857" i="3"/>
  <c r="AB857" i="3"/>
  <c r="AA857" i="3"/>
  <c r="Z857" i="3"/>
  <c r="Y857" i="3"/>
  <c r="X857" i="3"/>
  <c r="W857" i="3"/>
  <c r="V857" i="3"/>
  <c r="AH856" i="3"/>
  <c r="AG856" i="3"/>
  <c r="AF856" i="3"/>
  <c r="AE856" i="3"/>
  <c r="AD856" i="3"/>
  <c r="AC856" i="3"/>
  <c r="AB856" i="3"/>
  <c r="AA856" i="3"/>
  <c r="Z856" i="3"/>
  <c r="Y856" i="3"/>
  <c r="X856" i="3"/>
  <c r="W856" i="3"/>
  <c r="V856" i="3"/>
  <c r="AH852" i="3"/>
  <c r="AG852" i="3"/>
  <c r="AF852" i="3"/>
  <c r="AE852" i="3"/>
  <c r="AD852" i="3"/>
  <c r="AC852" i="3"/>
  <c r="AB852" i="3"/>
  <c r="AA852" i="3"/>
  <c r="Z852" i="3"/>
  <c r="Y852" i="3"/>
  <c r="X852" i="3"/>
  <c r="W852" i="3"/>
  <c r="V852" i="3"/>
  <c r="AH851" i="3"/>
  <c r="AG851" i="3"/>
  <c r="AF851" i="3"/>
  <c r="AE851" i="3"/>
  <c r="AD851" i="3"/>
  <c r="AC851" i="3"/>
  <c r="AB851" i="3"/>
  <c r="AA851" i="3"/>
  <c r="Z851" i="3"/>
  <c r="Y851" i="3"/>
  <c r="X851" i="3"/>
  <c r="W851" i="3"/>
  <c r="V851" i="3"/>
  <c r="AH847" i="3"/>
  <c r="AG847" i="3"/>
  <c r="AF847" i="3"/>
  <c r="AE847" i="3"/>
  <c r="AD847" i="3"/>
  <c r="AC847" i="3"/>
  <c r="AB847" i="3"/>
  <c r="AA847" i="3"/>
  <c r="Z847" i="3"/>
  <c r="Y847" i="3"/>
  <c r="X847" i="3"/>
  <c r="W847" i="3"/>
  <c r="V847" i="3"/>
  <c r="AH846" i="3"/>
  <c r="AG846" i="3"/>
  <c r="AF846" i="3"/>
  <c r="AE846" i="3"/>
  <c r="AD846" i="3"/>
  <c r="AC846" i="3"/>
  <c r="AB846" i="3"/>
  <c r="AA846" i="3"/>
  <c r="Z846" i="3"/>
  <c r="Y846" i="3"/>
  <c r="X846" i="3"/>
  <c r="W846" i="3"/>
  <c r="V846" i="3"/>
  <c r="AH837" i="3"/>
  <c r="AG837" i="3"/>
  <c r="AF837" i="3"/>
  <c r="AE837" i="3"/>
  <c r="AD837" i="3"/>
  <c r="AC837" i="3"/>
  <c r="AB837" i="3"/>
  <c r="AA837" i="3"/>
  <c r="Z837" i="3"/>
  <c r="Y837" i="3"/>
  <c r="X837" i="3"/>
  <c r="W837" i="3"/>
  <c r="V837" i="3"/>
  <c r="AH836" i="3"/>
  <c r="AG836" i="3"/>
  <c r="AF836" i="3"/>
  <c r="AE836" i="3"/>
  <c r="AD836" i="3"/>
  <c r="AC836" i="3"/>
  <c r="AB836" i="3"/>
  <c r="AA836" i="3"/>
  <c r="Z836" i="3"/>
  <c r="Y836" i="3"/>
  <c r="X836" i="3"/>
  <c r="W836" i="3"/>
  <c r="V836" i="3"/>
  <c r="AH832" i="3"/>
  <c r="AG832" i="3"/>
  <c r="AF832" i="3"/>
  <c r="AE832" i="3"/>
  <c r="AD832" i="3"/>
  <c r="AC832" i="3"/>
  <c r="AB832" i="3"/>
  <c r="AA832" i="3"/>
  <c r="Z832" i="3"/>
  <c r="Y832" i="3"/>
  <c r="X832" i="3"/>
  <c r="W832" i="3"/>
  <c r="V832" i="3"/>
  <c r="AH831" i="3"/>
  <c r="AG831" i="3"/>
  <c r="AF831" i="3"/>
  <c r="AE831" i="3"/>
  <c r="AD831" i="3"/>
  <c r="AC831" i="3"/>
  <c r="AB831" i="3"/>
  <c r="AA831" i="3"/>
  <c r="Z831" i="3"/>
  <c r="Y831" i="3"/>
  <c r="X831" i="3"/>
  <c r="W831" i="3"/>
  <c r="V831" i="3"/>
  <c r="AH827" i="3"/>
  <c r="AG827" i="3"/>
  <c r="AF827" i="3"/>
  <c r="AE827" i="3"/>
  <c r="AD827" i="3"/>
  <c r="AC827" i="3"/>
  <c r="AB827" i="3"/>
  <c r="AA827" i="3"/>
  <c r="Z827" i="3"/>
  <c r="Y827" i="3"/>
  <c r="X827" i="3"/>
  <c r="W827" i="3"/>
  <c r="V827" i="3"/>
  <c r="AH826" i="3"/>
  <c r="AG826" i="3"/>
  <c r="AF826" i="3"/>
  <c r="AE826" i="3"/>
  <c r="AD826" i="3"/>
  <c r="AC826" i="3"/>
  <c r="AB826" i="3"/>
  <c r="AA826" i="3"/>
  <c r="Z826" i="3"/>
  <c r="Y826" i="3"/>
  <c r="X826" i="3"/>
  <c r="W826" i="3"/>
  <c r="V826" i="3"/>
  <c r="AH822" i="3"/>
  <c r="AG822" i="3"/>
  <c r="AF822" i="3"/>
  <c r="AE822" i="3"/>
  <c r="AD822" i="3"/>
  <c r="AC822" i="3"/>
  <c r="AB822" i="3"/>
  <c r="AA822" i="3"/>
  <c r="Z822" i="3"/>
  <c r="Y822" i="3"/>
  <c r="X822" i="3"/>
  <c r="W822" i="3"/>
  <c r="V822" i="3"/>
  <c r="AH821" i="3"/>
  <c r="AG821" i="3"/>
  <c r="AF821" i="3"/>
  <c r="AE821" i="3"/>
  <c r="AD821" i="3"/>
  <c r="AC821" i="3"/>
  <c r="AB821" i="3"/>
  <c r="AA821" i="3"/>
  <c r="Z821" i="3"/>
  <c r="Y821" i="3"/>
  <c r="X821" i="3"/>
  <c r="W821" i="3"/>
  <c r="V821" i="3"/>
  <c r="AH817" i="3"/>
  <c r="AG817" i="3"/>
  <c r="AF817" i="3"/>
  <c r="AE817" i="3"/>
  <c r="AD817" i="3"/>
  <c r="AC817" i="3"/>
  <c r="AB817" i="3"/>
  <c r="AA817" i="3"/>
  <c r="Z817" i="3"/>
  <c r="Y817" i="3"/>
  <c r="X817" i="3"/>
  <c r="W817" i="3"/>
  <c r="V817" i="3"/>
  <c r="AH816" i="3"/>
  <c r="AG816" i="3"/>
  <c r="AF816" i="3"/>
  <c r="AE816" i="3"/>
  <c r="AD816" i="3"/>
  <c r="AC816" i="3"/>
  <c r="AB816" i="3"/>
  <c r="AA816" i="3"/>
  <c r="Z816" i="3"/>
  <c r="Y816" i="3"/>
  <c r="X816" i="3"/>
  <c r="W816" i="3"/>
  <c r="V816" i="3"/>
  <c r="AH812" i="3"/>
  <c r="AG812" i="3"/>
  <c r="AF812" i="3"/>
  <c r="AE812" i="3"/>
  <c r="AD812" i="3"/>
  <c r="AC812" i="3"/>
  <c r="AB812" i="3"/>
  <c r="AA812" i="3"/>
  <c r="Z812" i="3"/>
  <c r="Y812" i="3"/>
  <c r="X812" i="3"/>
  <c r="W812" i="3"/>
  <c r="V812" i="3"/>
  <c r="AH811" i="3"/>
  <c r="AG811" i="3"/>
  <c r="AF811" i="3"/>
  <c r="AE811" i="3"/>
  <c r="AD811" i="3"/>
  <c r="AC811" i="3"/>
  <c r="AB811" i="3"/>
  <c r="AA811" i="3"/>
  <c r="Z811" i="3"/>
  <c r="Y811" i="3"/>
  <c r="X811" i="3"/>
  <c r="W811" i="3"/>
  <c r="V811" i="3"/>
  <c r="AH802" i="3"/>
  <c r="AG802" i="3"/>
  <c r="AF802" i="3"/>
  <c r="AE802" i="3"/>
  <c r="AD802" i="3"/>
  <c r="AC802" i="3"/>
  <c r="AB802" i="3"/>
  <c r="AA802" i="3"/>
  <c r="Z802" i="3"/>
  <c r="Y802" i="3"/>
  <c r="X802" i="3"/>
  <c r="W802" i="3"/>
  <c r="V802" i="3"/>
  <c r="AH801" i="3"/>
  <c r="AG801" i="3"/>
  <c r="AF801" i="3"/>
  <c r="AE801" i="3"/>
  <c r="AD801" i="3"/>
  <c r="AC801" i="3"/>
  <c r="AB801" i="3"/>
  <c r="AA801" i="3"/>
  <c r="Z801" i="3"/>
  <c r="Y801" i="3"/>
  <c r="X801" i="3"/>
  <c r="W801" i="3"/>
  <c r="V801" i="3"/>
  <c r="AH797" i="3"/>
  <c r="AG797" i="3"/>
  <c r="AF797" i="3"/>
  <c r="AE797" i="3"/>
  <c r="AD797" i="3"/>
  <c r="AC797" i="3"/>
  <c r="AB797" i="3"/>
  <c r="AA797" i="3"/>
  <c r="Z797" i="3"/>
  <c r="Y797" i="3"/>
  <c r="X797" i="3"/>
  <c r="W797" i="3"/>
  <c r="V797" i="3"/>
  <c r="AH796" i="3"/>
  <c r="AG796" i="3"/>
  <c r="AF796" i="3"/>
  <c r="AE796" i="3"/>
  <c r="AD796" i="3"/>
  <c r="AC796" i="3"/>
  <c r="AB796" i="3"/>
  <c r="AA796" i="3"/>
  <c r="Z796" i="3"/>
  <c r="Y796" i="3"/>
  <c r="X796" i="3"/>
  <c r="W796" i="3"/>
  <c r="V796" i="3"/>
  <c r="AH792" i="3"/>
  <c r="AG792" i="3"/>
  <c r="AF792" i="3"/>
  <c r="AE792" i="3"/>
  <c r="AD792" i="3"/>
  <c r="AC792" i="3"/>
  <c r="AB792" i="3"/>
  <c r="AA792" i="3"/>
  <c r="Z792" i="3"/>
  <c r="Y792" i="3"/>
  <c r="X792" i="3"/>
  <c r="W792" i="3"/>
  <c r="V792" i="3"/>
  <c r="AH791" i="3"/>
  <c r="AG791" i="3"/>
  <c r="AF791" i="3"/>
  <c r="AE791" i="3"/>
  <c r="AD791" i="3"/>
  <c r="AC791" i="3"/>
  <c r="AB791" i="3"/>
  <c r="AA791" i="3"/>
  <c r="Z791" i="3"/>
  <c r="Y791" i="3"/>
  <c r="X791" i="3"/>
  <c r="W791" i="3"/>
  <c r="V791" i="3"/>
  <c r="AH787" i="3"/>
  <c r="AG787" i="3"/>
  <c r="AF787" i="3"/>
  <c r="AE787" i="3"/>
  <c r="AD787" i="3"/>
  <c r="AC787" i="3"/>
  <c r="AB787" i="3"/>
  <c r="AA787" i="3"/>
  <c r="Z787" i="3"/>
  <c r="Y787" i="3"/>
  <c r="X787" i="3"/>
  <c r="W787" i="3"/>
  <c r="V787" i="3"/>
  <c r="AH786" i="3"/>
  <c r="AG786" i="3"/>
  <c r="AF786" i="3"/>
  <c r="AE786" i="3"/>
  <c r="AD786" i="3"/>
  <c r="AC786" i="3"/>
  <c r="AB786" i="3"/>
  <c r="AA786" i="3"/>
  <c r="Z786" i="3"/>
  <c r="Y786" i="3"/>
  <c r="X786" i="3"/>
  <c r="W786" i="3"/>
  <c r="V786" i="3"/>
  <c r="AH782" i="3"/>
  <c r="AG782" i="3"/>
  <c r="AF782" i="3"/>
  <c r="AE782" i="3"/>
  <c r="AD782" i="3"/>
  <c r="AC782" i="3"/>
  <c r="AB782" i="3"/>
  <c r="AA782" i="3"/>
  <c r="Z782" i="3"/>
  <c r="Y782" i="3"/>
  <c r="X782" i="3"/>
  <c r="W782" i="3"/>
  <c r="V782" i="3"/>
  <c r="AH781" i="3"/>
  <c r="AG781" i="3"/>
  <c r="AF781" i="3"/>
  <c r="AE781" i="3"/>
  <c r="AD781" i="3"/>
  <c r="AC781" i="3"/>
  <c r="AB781" i="3"/>
  <c r="AA781" i="3"/>
  <c r="Z781" i="3"/>
  <c r="Y781" i="3"/>
  <c r="X781" i="3"/>
  <c r="W781" i="3"/>
  <c r="V781" i="3"/>
  <c r="AH777" i="3"/>
  <c r="AG777" i="3"/>
  <c r="AF777" i="3"/>
  <c r="AE777" i="3"/>
  <c r="AD777" i="3"/>
  <c r="AC777" i="3"/>
  <c r="AB777" i="3"/>
  <c r="AA777" i="3"/>
  <c r="Z777" i="3"/>
  <c r="Y777" i="3"/>
  <c r="X777" i="3"/>
  <c r="W777" i="3"/>
  <c r="V777" i="3"/>
  <c r="AH776" i="3"/>
  <c r="AG776" i="3"/>
  <c r="AF776" i="3"/>
  <c r="AE776" i="3"/>
  <c r="AD776" i="3"/>
  <c r="AB776" i="3"/>
  <c r="AA776" i="3"/>
  <c r="Z776" i="3"/>
  <c r="Y776" i="3"/>
  <c r="X776" i="3"/>
  <c r="W776" i="3"/>
  <c r="V776" i="3"/>
  <c r="AH767" i="3"/>
  <c r="AG767" i="3"/>
  <c r="AF767" i="3"/>
  <c r="AE767" i="3"/>
  <c r="AD767" i="3"/>
  <c r="AC767" i="3"/>
  <c r="AB767" i="3"/>
  <c r="AA767" i="3"/>
  <c r="Z767" i="3"/>
  <c r="Y767" i="3"/>
  <c r="X767" i="3"/>
  <c r="W767" i="3"/>
  <c r="V767" i="3"/>
  <c r="AH766" i="3"/>
  <c r="AG766" i="3"/>
  <c r="AF766" i="3"/>
  <c r="AE766" i="3"/>
  <c r="AD766" i="3"/>
  <c r="AC766" i="3"/>
  <c r="AB766" i="3"/>
  <c r="AA766" i="3"/>
  <c r="Z766" i="3"/>
  <c r="Y766" i="3"/>
  <c r="X766" i="3"/>
  <c r="W766" i="3"/>
  <c r="V766" i="3"/>
  <c r="AH762" i="3"/>
  <c r="AG762" i="3"/>
  <c r="AF762" i="3"/>
  <c r="AE762" i="3"/>
  <c r="AD762" i="3"/>
  <c r="AC762" i="3"/>
  <c r="AB762" i="3"/>
  <c r="AA762" i="3"/>
  <c r="Z762" i="3"/>
  <c r="Y762" i="3"/>
  <c r="X762" i="3"/>
  <c r="W762" i="3"/>
  <c r="V762" i="3"/>
  <c r="AH761" i="3"/>
  <c r="AG761" i="3"/>
  <c r="AF761" i="3"/>
  <c r="AE761" i="3"/>
  <c r="AD761" i="3"/>
  <c r="AC761" i="3"/>
  <c r="AB761" i="3"/>
  <c r="AA761" i="3"/>
  <c r="Z761" i="3"/>
  <c r="Y761" i="3"/>
  <c r="X761" i="3"/>
  <c r="W761" i="3"/>
  <c r="V761" i="3"/>
  <c r="AH757" i="3"/>
  <c r="AG757" i="3"/>
  <c r="AF757" i="3"/>
  <c r="AE757" i="3"/>
  <c r="AD757" i="3"/>
  <c r="AC757" i="3"/>
  <c r="AB757" i="3"/>
  <c r="AA757" i="3"/>
  <c r="Z757" i="3"/>
  <c r="Y757" i="3"/>
  <c r="X757" i="3"/>
  <c r="W757" i="3"/>
  <c r="V757" i="3"/>
  <c r="AH756" i="3"/>
  <c r="AG756" i="3"/>
  <c r="AF756" i="3"/>
  <c r="AE756" i="3"/>
  <c r="AD756" i="3"/>
  <c r="AC756" i="3"/>
  <c r="AB756" i="3"/>
  <c r="AA756" i="3"/>
  <c r="Z756" i="3"/>
  <c r="Y756" i="3"/>
  <c r="X756" i="3"/>
  <c r="W756" i="3"/>
  <c r="V756" i="3"/>
  <c r="AH752" i="3"/>
  <c r="AG752" i="3"/>
  <c r="AF752" i="3"/>
  <c r="AE752" i="3"/>
  <c r="AD752" i="3"/>
  <c r="AC752" i="3"/>
  <c r="AB752" i="3"/>
  <c r="AA752" i="3"/>
  <c r="Z752" i="3"/>
  <c r="Y752" i="3"/>
  <c r="X752" i="3"/>
  <c r="W752" i="3"/>
  <c r="V752" i="3"/>
  <c r="AH751" i="3"/>
  <c r="AG751" i="3"/>
  <c r="AF751" i="3"/>
  <c r="AE751" i="3"/>
  <c r="AD751" i="3"/>
  <c r="AC751" i="3"/>
  <c r="AB751" i="3"/>
  <c r="AA751" i="3"/>
  <c r="Z751" i="3"/>
  <c r="Y751" i="3"/>
  <c r="X751" i="3"/>
  <c r="W751" i="3"/>
  <c r="V751" i="3"/>
  <c r="AH747" i="3"/>
  <c r="AG747" i="3"/>
  <c r="AF747" i="3"/>
  <c r="AE747" i="3"/>
  <c r="AD747" i="3"/>
  <c r="AC747" i="3"/>
  <c r="AB747" i="3"/>
  <c r="AA747" i="3"/>
  <c r="Z747" i="3"/>
  <c r="Y747" i="3"/>
  <c r="X747" i="3"/>
  <c r="W747" i="3"/>
  <c r="V747" i="3"/>
  <c r="AH746" i="3"/>
  <c r="AG746" i="3"/>
  <c r="AF746" i="3"/>
  <c r="AE746" i="3"/>
  <c r="AD746" i="3"/>
  <c r="AC746" i="3"/>
  <c r="AB746" i="3"/>
  <c r="AA746" i="3"/>
  <c r="Z746" i="3"/>
  <c r="Y746" i="3"/>
  <c r="X746" i="3"/>
  <c r="W746" i="3"/>
  <c r="V746" i="3"/>
  <c r="AH742" i="3"/>
  <c r="AG742" i="3"/>
  <c r="AF742" i="3"/>
  <c r="AE742" i="3"/>
  <c r="AD742" i="3"/>
  <c r="AC742" i="3"/>
  <c r="AB742" i="3"/>
  <c r="AA742" i="3"/>
  <c r="Z742" i="3"/>
  <c r="Y742" i="3"/>
  <c r="X742" i="3"/>
  <c r="W742" i="3"/>
  <c r="V742" i="3"/>
  <c r="AH741" i="3"/>
  <c r="AG741" i="3"/>
  <c r="AF741" i="3"/>
  <c r="AE741" i="3"/>
  <c r="AD741" i="3"/>
  <c r="AC741" i="3"/>
  <c r="AB741" i="3"/>
  <c r="AA741" i="3"/>
  <c r="Z741" i="3"/>
  <c r="Y741" i="3"/>
  <c r="X741" i="3"/>
  <c r="W741" i="3"/>
  <c r="V741" i="3"/>
  <c r="AF732" i="3"/>
  <c r="AE732" i="3"/>
  <c r="AD732" i="3"/>
  <c r="AC732" i="3"/>
  <c r="AB732" i="3"/>
  <c r="AA732" i="3"/>
  <c r="Z732" i="3"/>
  <c r="Y732" i="3"/>
  <c r="X732" i="3"/>
  <c r="W732" i="3"/>
  <c r="V732" i="3"/>
  <c r="AF731" i="3"/>
  <c r="AE731" i="3"/>
  <c r="AD731" i="3"/>
  <c r="AC731" i="3"/>
  <c r="AB731" i="3"/>
  <c r="AA731" i="3"/>
  <c r="Z731" i="3"/>
  <c r="Y731" i="3"/>
  <c r="X731" i="3"/>
  <c r="W731" i="3"/>
  <c r="V731" i="3"/>
  <c r="AH727" i="3"/>
  <c r="AG727" i="3"/>
  <c r="AF727" i="3"/>
  <c r="AE727" i="3"/>
  <c r="AD727" i="3"/>
  <c r="AC727" i="3"/>
  <c r="AB727" i="3"/>
  <c r="AA727" i="3"/>
  <c r="Z727" i="3"/>
  <c r="Y727" i="3"/>
  <c r="X727" i="3"/>
  <c r="W727" i="3"/>
  <c r="V727" i="3"/>
  <c r="AH726" i="3"/>
  <c r="AG726" i="3"/>
  <c r="AF726" i="3"/>
  <c r="AE726" i="3"/>
  <c r="AD726" i="3"/>
  <c r="AC726" i="3"/>
  <c r="AB726" i="3"/>
  <c r="AA726" i="3"/>
  <c r="Z726" i="3"/>
  <c r="Y726" i="3"/>
  <c r="X726" i="3"/>
  <c r="W726" i="3"/>
  <c r="V726" i="3"/>
  <c r="AH722" i="3"/>
  <c r="AG722" i="3"/>
  <c r="AF722" i="3"/>
  <c r="AE722" i="3"/>
  <c r="AD722" i="3"/>
  <c r="AC722" i="3"/>
  <c r="AB722" i="3"/>
  <c r="AA722" i="3"/>
  <c r="Z722" i="3"/>
  <c r="Y722" i="3"/>
  <c r="X722" i="3"/>
  <c r="W722" i="3"/>
  <c r="V722" i="3"/>
  <c r="AH721" i="3"/>
  <c r="AG721" i="3"/>
  <c r="AF721" i="3"/>
  <c r="AE721" i="3"/>
  <c r="AD721" i="3"/>
  <c r="AC721" i="3"/>
  <c r="AB721" i="3"/>
  <c r="AA721" i="3"/>
  <c r="Z721" i="3"/>
  <c r="Y721" i="3"/>
  <c r="X721" i="3"/>
  <c r="W721" i="3"/>
  <c r="V721" i="3"/>
  <c r="AH717" i="3"/>
  <c r="AG717" i="3"/>
  <c r="AF717" i="3"/>
  <c r="AE717" i="3"/>
  <c r="AD717" i="3"/>
  <c r="AC717" i="3"/>
  <c r="AB717" i="3"/>
  <c r="AA717" i="3"/>
  <c r="Z717" i="3"/>
  <c r="Y717" i="3"/>
  <c r="X717" i="3"/>
  <c r="W717" i="3"/>
  <c r="V717" i="3"/>
  <c r="AH716" i="3"/>
  <c r="AG716" i="3"/>
  <c r="AF716" i="3"/>
  <c r="AE716" i="3"/>
  <c r="AD716" i="3"/>
  <c r="AC716" i="3"/>
  <c r="AB716" i="3"/>
  <c r="AA716" i="3"/>
  <c r="Z716" i="3"/>
  <c r="Y716" i="3"/>
  <c r="X716" i="3"/>
  <c r="W716" i="3"/>
  <c r="V716" i="3"/>
  <c r="AH712" i="3"/>
  <c r="AG712" i="3"/>
  <c r="AF712" i="3"/>
  <c r="AE712" i="3"/>
  <c r="AD712" i="3"/>
  <c r="AC712" i="3"/>
  <c r="AB712" i="3"/>
  <c r="AA712" i="3"/>
  <c r="Z712" i="3"/>
  <c r="Y712" i="3"/>
  <c r="X712" i="3"/>
  <c r="W712" i="3"/>
  <c r="V712" i="3"/>
  <c r="AH711" i="3"/>
  <c r="AG711" i="3"/>
  <c r="AF711" i="3"/>
  <c r="AE711" i="3"/>
  <c r="AD711" i="3"/>
  <c r="AC711" i="3"/>
  <c r="AB711" i="3"/>
  <c r="AA711" i="3"/>
  <c r="Z711" i="3"/>
  <c r="Y711" i="3"/>
  <c r="X711" i="3"/>
  <c r="W711" i="3"/>
  <c r="V711" i="3"/>
  <c r="AH707" i="3"/>
  <c r="AG707" i="3"/>
  <c r="AF707" i="3"/>
  <c r="AE707" i="3"/>
  <c r="AD707" i="3"/>
  <c r="AC707" i="3"/>
  <c r="AB707" i="3"/>
  <c r="AA707" i="3"/>
  <c r="Z707" i="3"/>
  <c r="Y707" i="3"/>
  <c r="X707" i="3"/>
  <c r="W707" i="3"/>
  <c r="V707" i="3"/>
  <c r="AH706" i="3"/>
  <c r="AG706" i="3"/>
  <c r="AF706" i="3"/>
  <c r="AE706" i="3"/>
  <c r="AD706" i="3"/>
  <c r="AC706" i="3"/>
  <c r="AB706" i="3"/>
  <c r="AA706" i="3"/>
  <c r="Z706" i="3"/>
  <c r="Y706" i="3"/>
  <c r="X706" i="3"/>
  <c r="W706" i="3"/>
  <c r="V706" i="3"/>
  <c r="AH697" i="3"/>
  <c r="AG697" i="3"/>
  <c r="AF697" i="3"/>
  <c r="AE697" i="3"/>
  <c r="AD697" i="3"/>
  <c r="AC697" i="3"/>
  <c r="AB697" i="3"/>
  <c r="AA697" i="3"/>
  <c r="Z697" i="3"/>
  <c r="Y697" i="3"/>
  <c r="X697" i="3"/>
  <c r="W697" i="3"/>
  <c r="V697" i="3"/>
  <c r="AH696" i="3"/>
  <c r="AG696" i="3"/>
  <c r="AF696" i="3"/>
  <c r="AE696" i="3"/>
  <c r="AD696" i="3"/>
  <c r="AC696" i="3"/>
  <c r="AB696" i="3"/>
  <c r="AA696" i="3"/>
  <c r="Z696" i="3"/>
  <c r="Y696" i="3"/>
  <c r="X696" i="3"/>
  <c r="W696" i="3"/>
  <c r="V696" i="3"/>
  <c r="AH692" i="3"/>
  <c r="AG692" i="3"/>
  <c r="AF692" i="3"/>
  <c r="AE692" i="3"/>
  <c r="AD692" i="3"/>
  <c r="AC692" i="3"/>
  <c r="AB692" i="3"/>
  <c r="AA692" i="3"/>
  <c r="Z692" i="3"/>
  <c r="Y692" i="3"/>
  <c r="X692" i="3"/>
  <c r="W692" i="3"/>
  <c r="V692" i="3"/>
  <c r="AH691" i="3"/>
  <c r="AG691" i="3"/>
  <c r="AF691" i="3"/>
  <c r="AE691" i="3"/>
  <c r="AD691" i="3"/>
  <c r="AC691" i="3"/>
  <c r="AB691" i="3"/>
  <c r="AA691" i="3"/>
  <c r="Z691" i="3"/>
  <c r="Y691" i="3"/>
  <c r="X691" i="3"/>
  <c r="W691" i="3"/>
  <c r="V691" i="3"/>
  <c r="AH687" i="3"/>
  <c r="AG687" i="3"/>
  <c r="AF687" i="3"/>
  <c r="AE687" i="3"/>
  <c r="AD687" i="3"/>
  <c r="AC687" i="3"/>
  <c r="AB687" i="3"/>
  <c r="AA687" i="3"/>
  <c r="Z687" i="3"/>
  <c r="Y687" i="3"/>
  <c r="X687" i="3"/>
  <c r="W687" i="3"/>
  <c r="V687" i="3"/>
  <c r="AH686" i="3"/>
  <c r="AG686" i="3"/>
  <c r="AF686" i="3"/>
  <c r="AE686" i="3"/>
  <c r="AD686" i="3"/>
  <c r="AC686" i="3"/>
  <c r="AB686" i="3"/>
  <c r="AA686" i="3"/>
  <c r="Z686" i="3"/>
  <c r="Y686" i="3"/>
  <c r="X686" i="3"/>
  <c r="W686" i="3"/>
  <c r="V686" i="3"/>
  <c r="AH682" i="3"/>
  <c r="AG682" i="3"/>
  <c r="AF682" i="3"/>
  <c r="AE682" i="3"/>
  <c r="AD682" i="3"/>
  <c r="AC682" i="3"/>
  <c r="AB682" i="3"/>
  <c r="AA682" i="3"/>
  <c r="Z682" i="3"/>
  <c r="Y682" i="3"/>
  <c r="X682" i="3"/>
  <c r="W682" i="3"/>
  <c r="V682" i="3"/>
  <c r="AH681" i="3"/>
  <c r="AG681" i="3"/>
  <c r="AF681" i="3"/>
  <c r="AE681" i="3"/>
  <c r="AD681" i="3"/>
  <c r="AC681" i="3"/>
  <c r="AB681" i="3"/>
  <c r="AA681" i="3"/>
  <c r="Z681" i="3"/>
  <c r="Y681" i="3"/>
  <c r="X681" i="3"/>
  <c r="W681" i="3"/>
  <c r="V681" i="3"/>
  <c r="AH677" i="3"/>
  <c r="AG677" i="3"/>
  <c r="AF677" i="3"/>
  <c r="AE677" i="3"/>
  <c r="AD677" i="3"/>
  <c r="AC677" i="3"/>
  <c r="AB677" i="3"/>
  <c r="AA677" i="3"/>
  <c r="Z677" i="3"/>
  <c r="Y677" i="3"/>
  <c r="X677" i="3"/>
  <c r="W677" i="3"/>
  <c r="V677" i="3"/>
  <c r="AH676" i="3"/>
  <c r="AG676" i="3"/>
  <c r="AF676" i="3"/>
  <c r="AE676" i="3"/>
  <c r="AD676" i="3"/>
  <c r="AC676" i="3"/>
  <c r="AB676" i="3"/>
  <c r="AA676" i="3"/>
  <c r="Z676" i="3"/>
  <c r="Y676" i="3"/>
  <c r="X676" i="3"/>
  <c r="W676" i="3"/>
  <c r="V676" i="3"/>
  <c r="AH672" i="3"/>
  <c r="AG672" i="3"/>
  <c r="AF672" i="3"/>
  <c r="AE672" i="3"/>
  <c r="AD672" i="3"/>
  <c r="AC672" i="3"/>
  <c r="AB672" i="3"/>
  <c r="AA672" i="3"/>
  <c r="Z672" i="3"/>
  <c r="Y672" i="3"/>
  <c r="X672" i="3"/>
  <c r="W672" i="3"/>
  <c r="V672" i="3"/>
  <c r="AH671" i="3"/>
  <c r="AG671" i="3"/>
  <c r="AF671" i="3"/>
  <c r="AE671" i="3"/>
  <c r="AD671" i="3"/>
  <c r="AC671" i="3"/>
  <c r="AB671" i="3"/>
  <c r="AA671" i="3"/>
  <c r="Z671" i="3"/>
  <c r="Y671" i="3"/>
  <c r="X671" i="3"/>
  <c r="W671" i="3"/>
  <c r="V671" i="3"/>
  <c r="AH662" i="3"/>
  <c r="AG662" i="3"/>
  <c r="AF662" i="3"/>
  <c r="AE662" i="3"/>
  <c r="AD662" i="3"/>
  <c r="AC662" i="3"/>
  <c r="AB662" i="3"/>
  <c r="AA662" i="3"/>
  <c r="Z662" i="3"/>
  <c r="Y662" i="3"/>
  <c r="X662" i="3"/>
  <c r="W662" i="3"/>
  <c r="V662" i="3"/>
  <c r="AH661" i="3"/>
  <c r="AG661" i="3"/>
  <c r="AF661" i="3"/>
  <c r="AE661" i="3"/>
  <c r="AD661" i="3"/>
  <c r="AC661" i="3"/>
  <c r="AB661" i="3"/>
  <c r="AA661" i="3"/>
  <c r="Z661" i="3"/>
  <c r="Y661" i="3"/>
  <c r="X661" i="3"/>
  <c r="W661" i="3"/>
  <c r="V661" i="3"/>
  <c r="AH657" i="3"/>
  <c r="AG657" i="3"/>
  <c r="AF657" i="3"/>
  <c r="AE657" i="3"/>
  <c r="AD657" i="3"/>
  <c r="AC657" i="3"/>
  <c r="AB657" i="3"/>
  <c r="AA657" i="3"/>
  <c r="Z657" i="3"/>
  <c r="Y657" i="3"/>
  <c r="X657" i="3"/>
  <c r="W657" i="3"/>
  <c r="V657" i="3"/>
  <c r="AH656" i="3"/>
  <c r="AG656" i="3"/>
  <c r="AF656" i="3"/>
  <c r="AE656" i="3"/>
  <c r="AD656" i="3"/>
  <c r="AC656" i="3"/>
  <c r="AB656" i="3"/>
  <c r="AA656" i="3"/>
  <c r="Z656" i="3"/>
  <c r="Y656" i="3"/>
  <c r="X656" i="3"/>
  <c r="W656" i="3"/>
  <c r="V656" i="3"/>
  <c r="AH652" i="3"/>
  <c r="AG652" i="3"/>
  <c r="AF652" i="3"/>
  <c r="AE652" i="3"/>
  <c r="AD652" i="3"/>
  <c r="AC652" i="3"/>
  <c r="AB652" i="3"/>
  <c r="AA652" i="3"/>
  <c r="Z652" i="3"/>
  <c r="Y652" i="3"/>
  <c r="X652" i="3"/>
  <c r="W652" i="3"/>
  <c r="V652" i="3"/>
  <c r="AH651" i="3"/>
  <c r="AG651" i="3"/>
  <c r="AF651" i="3"/>
  <c r="AE651" i="3"/>
  <c r="AD651" i="3"/>
  <c r="AC651" i="3"/>
  <c r="AB651" i="3"/>
  <c r="AA651" i="3"/>
  <c r="Z651" i="3"/>
  <c r="Y651" i="3"/>
  <c r="X651" i="3"/>
  <c r="W651" i="3"/>
  <c r="V651" i="3"/>
  <c r="AH647" i="3"/>
  <c r="AG647" i="3"/>
  <c r="AF647" i="3"/>
  <c r="AE647" i="3"/>
  <c r="AD647" i="3"/>
  <c r="AC647" i="3"/>
  <c r="AB647" i="3"/>
  <c r="AA647" i="3"/>
  <c r="Z647" i="3"/>
  <c r="Y647" i="3"/>
  <c r="X647" i="3"/>
  <c r="W647" i="3"/>
  <c r="V647" i="3"/>
  <c r="AH646" i="3"/>
  <c r="AG646" i="3"/>
  <c r="AF646" i="3"/>
  <c r="AE646" i="3"/>
  <c r="AD646" i="3"/>
  <c r="AC646" i="3"/>
  <c r="AB646" i="3"/>
  <c r="AA646" i="3"/>
  <c r="Z646" i="3"/>
  <c r="Y646" i="3"/>
  <c r="X646" i="3"/>
  <c r="W646" i="3"/>
  <c r="V646" i="3"/>
  <c r="AH642" i="3"/>
  <c r="AG642" i="3"/>
  <c r="AF642" i="3"/>
  <c r="AE642" i="3"/>
  <c r="AD642" i="3"/>
  <c r="AC642" i="3"/>
  <c r="AB642" i="3"/>
  <c r="AA642" i="3"/>
  <c r="Z642" i="3"/>
  <c r="Y642" i="3"/>
  <c r="X642" i="3"/>
  <c r="W642" i="3"/>
  <c r="V642" i="3"/>
  <c r="AH641" i="3"/>
  <c r="AG641" i="3"/>
  <c r="AF641" i="3"/>
  <c r="AE641" i="3"/>
  <c r="AD641" i="3"/>
  <c r="AC641" i="3"/>
  <c r="AB641" i="3"/>
  <c r="AA641" i="3"/>
  <c r="Z641" i="3"/>
  <c r="Y641" i="3"/>
  <c r="W641" i="3"/>
  <c r="V641" i="3"/>
  <c r="AH637" i="3"/>
  <c r="AG637" i="3"/>
  <c r="AF637" i="3"/>
  <c r="AE637" i="3"/>
  <c r="AD637" i="3"/>
  <c r="AC637" i="3"/>
  <c r="AB637" i="3"/>
  <c r="AA637" i="3"/>
  <c r="Z637" i="3"/>
  <c r="Y637" i="3"/>
  <c r="X637" i="3"/>
  <c r="W637" i="3"/>
  <c r="V637" i="3"/>
  <c r="AH636" i="3"/>
  <c r="AG636" i="3"/>
  <c r="AF636" i="3"/>
  <c r="AE636" i="3"/>
  <c r="AD636" i="3"/>
  <c r="AC636" i="3"/>
  <c r="AB636" i="3"/>
  <c r="AA636" i="3"/>
  <c r="Z636" i="3"/>
  <c r="Y636" i="3"/>
  <c r="X636" i="3"/>
  <c r="W636" i="3"/>
  <c r="V636" i="3"/>
  <c r="AH632" i="3"/>
  <c r="AG632" i="3"/>
  <c r="AF632" i="3"/>
  <c r="AE632" i="3"/>
  <c r="AD632" i="3"/>
  <c r="AC632" i="3"/>
  <c r="AB632" i="3"/>
  <c r="AA632" i="3"/>
  <c r="Z632" i="3"/>
  <c r="Y632" i="3"/>
  <c r="X632" i="3"/>
  <c r="W632" i="3"/>
  <c r="V632" i="3"/>
  <c r="AH631" i="3"/>
  <c r="AG631" i="3"/>
  <c r="AF631" i="3"/>
  <c r="AE631" i="3"/>
  <c r="AD631" i="3"/>
  <c r="AC631" i="3"/>
  <c r="AB631" i="3"/>
  <c r="AA631" i="3"/>
  <c r="Z631" i="3"/>
  <c r="Y631" i="3"/>
  <c r="X631" i="3"/>
  <c r="W631" i="3"/>
  <c r="V631" i="3"/>
  <c r="AH627" i="3"/>
  <c r="AG627" i="3"/>
  <c r="AF627" i="3"/>
  <c r="AE627" i="3"/>
  <c r="AD627" i="3"/>
  <c r="AC627" i="3"/>
  <c r="AB627" i="3"/>
  <c r="AA627" i="3"/>
  <c r="Z627" i="3"/>
  <c r="Y627" i="3"/>
  <c r="X627" i="3"/>
  <c r="W627" i="3"/>
  <c r="V627" i="3"/>
  <c r="AH626" i="3"/>
  <c r="AG626" i="3"/>
  <c r="AF626" i="3"/>
  <c r="AE626" i="3"/>
  <c r="AD626" i="3"/>
  <c r="AC626" i="3"/>
  <c r="AB626" i="3"/>
  <c r="AA626" i="3"/>
  <c r="Z626" i="3"/>
  <c r="Y626" i="3"/>
  <c r="X626" i="3"/>
  <c r="W626" i="3"/>
  <c r="V626" i="3"/>
  <c r="AH622" i="3"/>
  <c r="AG622" i="3"/>
  <c r="AF622" i="3"/>
  <c r="AE622" i="3"/>
  <c r="AD622" i="3"/>
  <c r="AC622" i="3"/>
  <c r="AB622" i="3"/>
  <c r="AA622" i="3"/>
  <c r="Z622" i="3"/>
  <c r="Y622" i="3"/>
  <c r="X622" i="3"/>
  <c r="W622" i="3"/>
  <c r="V622" i="3"/>
  <c r="AH621" i="3"/>
  <c r="AG621" i="3"/>
  <c r="AF621" i="3"/>
  <c r="AE621" i="3"/>
  <c r="AD621" i="3"/>
  <c r="AC621" i="3"/>
  <c r="AB621" i="3"/>
  <c r="AA621" i="3"/>
  <c r="Z621" i="3"/>
  <c r="Y621" i="3"/>
  <c r="X621" i="3"/>
  <c r="W621" i="3"/>
  <c r="V621" i="3"/>
  <c r="AH617" i="3"/>
  <c r="AG617" i="3"/>
  <c r="AF617" i="3"/>
  <c r="AE617" i="3"/>
  <c r="AD617" i="3"/>
  <c r="AC617" i="3"/>
  <c r="AB617" i="3"/>
  <c r="AA617" i="3"/>
  <c r="Z617" i="3"/>
  <c r="Y617" i="3"/>
  <c r="X617" i="3"/>
  <c r="W617" i="3"/>
  <c r="V617" i="3"/>
  <c r="AH616" i="3"/>
  <c r="AG616" i="3"/>
  <c r="AF616" i="3"/>
  <c r="AE616" i="3"/>
  <c r="AD616" i="3"/>
  <c r="AC616" i="3"/>
  <c r="AB616" i="3"/>
  <c r="AA616" i="3"/>
  <c r="Z616" i="3"/>
  <c r="Y616" i="3"/>
  <c r="X616" i="3"/>
  <c r="W616" i="3"/>
  <c r="V616" i="3"/>
  <c r="AH612" i="3"/>
  <c r="AG612" i="3"/>
  <c r="AF612" i="3"/>
  <c r="AE612" i="3"/>
  <c r="AD612" i="3"/>
  <c r="AC612" i="3"/>
  <c r="AB612" i="3"/>
  <c r="AA612" i="3"/>
  <c r="Z612" i="3"/>
  <c r="Y612" i="3"/>
  <c r="X612" i="3"/>
  <c r="W612" i="3"/>
  <c r="V612" i="3"/>
  <c r="AH611" i="3"/>
  <c r="AG611" i="3"/>
  <c r="AF611" i="3"/>
  <c r="AE611" i="3"/>
  <c r="AD611" i="3"/>
  <c r="AC611" i="3"/>
  <c r="AB611" i="3"/>
  <c r="AA611" i="3"/>
  <c r="Z611" i="3"/>
  <c r="Y611" i="3"/>
  <c r="X611" i="3"/>
  <c r="W611" i="3"/>
  <c r="V611" i="3"/>
  <c r="AH607" i="3"/>
  <c r="AG607" i="3"/>
  <c r="AF607" i="3"/>
  <c r="AE607" i="3"/>
  <c r="AD607" i="3"/>
  <c r="AC607" i="3"/>
  <c r="AB607" i="3"/>
  <c r="AA607" i="3"/>
  <c r="Z607" i="3"/>
  <c r="Y607" i="3"/>
  <c r="X607" i="3"/>
  <c r="W607" i="3"/>
  <c r="V607" i="3"/>
  <c r="AH606" i="3"/>
  <c r="AG606" i="3"/>
  <c r="AF606" i="3"/>
  <c r="AE606" i="3"/>
  <c r="AD606" i="3"/>
  <c r="AC606" i="3"/>
  <c r="AB606" i="3"/>
  <c r="AA606" i="3"/>
  <c r="Z606" i="3"/>
  <c r="Y606" i="3"/>
  <c r="X606" i="3"/>
  <c r="W606" i="3"/>
  <c r="V606" i="3"/>
  <c r="AH602" i="3"/>
  <c r="AG602" i="3"/>
  <c r="AF602" i="3"/>
  <c r="AE602" i="3"/>
  <c r="AD602" i="3"/>
  <c r="AC602" i="3"/>
  <c r="AB602" i="3"/>
  <c r="AA602" i="3"/>
  <c r="Z602" i="3"/>
  <c r="Y602" i="3"/>
  <c r="X602" i="3"/>
  <c r="W602" i="3"/>
  <c r="V602" i="3"/>
  <c r="AH601" i="3"/>
  <c r="AG601" i="3"/>
  <c r="AF601" i="3"/>
  <c r="AE601" i="3"/>
  <c r="AD601" i="3"/>
  <c r="AC601" i="3"/>
  <c r="AB601" i="3"/>
  <c r="AA601" i="3"/>
  <c r="Z601" i="3"/>
  <c r="Y601" i="3"/>
  <c r="X601" i="3"/>
  <c r="W601" i="3"/>
  <c r="V601" i="3"/>
  <c r="W597" i="3"/>
  <c r="W596" i="3"/>
  <c r="AH592" i="3"/>
  <c r="AG592" i="3"/>
  <c r="AF592" i="3"/>
  <c r="AE592" i="3"/>
  <c r="AD592" i="3"/>
  <c r="AC592" i="3"/>
  <c r="AB592" i="3"/>
  <c r="AA592" i="3"/>
  <c r="Z592" i="3"/>
  <c r="Y592" i="3"/>
  <c r="X592" i="3"/>
  <c r="W592" i="3"/>
  <c r="V592" i="3"/>
  <c r="AH591" i="3"/>
  <c r="AG591" i="3"/>
  <c r="AF591" i="3"/>
  <c r="AE591" i="3"/>
  <c r="AD591" i="3"/>
  <c r="AC591" i="3"/>
  <c r="AB591" i="3"/>
  <c r="AA591" i="3"/>
  <c r="Z591" i="3"/>
  <c r="Y591" i="3"/>
  <c r="X591" i="3"/>
  <c r="W591" i="3"/>
  <c r="V591" i="3"/>
  <c r="AH587" i="3"/>
  <c r="AG587" i="3"/>
  <c r="AF587" i="3"/>
  <c r="AE587" i="3"/>
  <c r="AD587" i="3"/>
  <c r="AC587" i="3"/>
  <c r="AB587" i="3"/>
  <c r="AA587" i="3"/>
  <c r="Z587" i="3"/>
  <c r="Y587" i="3"/>
  <c r="X587" i="3"/>
  <c r="W587" i="3"/>
  <c r="V587" i="3"/>
  <c r="AH586" i="3"/>
  <c r="AG586" i="3"/>
  <c r="AF586" i="3"/>
  <c r="AE586" i="3"/>
  <c r="AD586" i="3"/>
  <c r="AC586" i="3"/>
  <c r="AB586" i="3"/>
  <c r="AA586" i="3"/>
  <c r="Z586" i="3"/>
  <c r="Y586" i="3"/>
  <c r="X586" i="3"/>
  <c r="W586" i="3"/>
  <c r="V586" i="3"/>
  <c r="AH582" i="3"/>
  <c r="AG582" i="3"/>
  <c r="AF582" i="3"/>
  <c r="AE582" i="3"/>
  <c r="AD582" i="3"/>
  <c r="AC582" i="3"/>
  <c r="AB582" i="3"/>
  <c r="AA582" i="3"/>
  <c r="Z582" i="3"/>
  <c r="Y582" i="3"/>
  <c r="X582" i="3"/>
  <c r="W582" i="3"/>
  <c r="V582" i="3"/>
  <c r="AH581" i="3"/>
  <c r="AG581" i="3"/>
  <c r="AF581" i="3"/>
  <c r="AE581" i="3"/>
  <c r="AD581" i="3"/>
  <c r="AC581" i="3"/>
  <c r="AB581" i="3"/>
  <c r="AA581" i="3"/>
  <c r="Z581" i="3"/>
  <c r="Y581" i="3"/>
  <c r="X581" i="3"/>
  <c r="W581" i="3"/>
  <c r="V581" i="3"/>
  <c r="AH577" i="3"/>
  <c r="AG577" i="3"/>
  <c r="AF577" i="3"/>
  <c r="AE577" i="3"/>
  <c r="AD577" i="3"/>
  <c r="AC577" i="3"/>
  <c r="AB577" i="3"/>
  <c r="AA577" i="3"/>
  <c r="Z577" i="3"/>
  <c r="Y577" i="3"/>
  <c r="X577" i="3"/>
  <c r="W577" i="3"/>
  <c r="V577" i="3"/>
  <c r="AH576" i="3"/>
  <c r="AG576" i="3"/>
  <c r="AF576" i="3"/>
  <c r="AE576" i="3"/>
  <c r="AD576" i="3"/>
  <c r="AC576" i="3"/>
  <c r="AB576" i="3"/>
  <c r="AA576" i="3"/>
  <c r="Z576" i="3"/>
  <c r="Y576" i="3"/>
  <c r="X576" i="3"/>
  <c r="W576" i="3"/>
  <c r="V576" i="3"/>
  <c r="AH572" i="3"/>
  <c r="AG572" i="3"/>
  <c r="AF572" i="3"/>
  <c r="AE572" i="3"/>
  <c r="AD572" i="3"/>
  <c r="AC572" i="3"/>
  <c r="AB572" i="3"/>
  <c r="AA572" i="3"/>
  <c r="Z572" i="3"/>
  <c r="Y572" i="3"/>
  <c r="X572" i="3"/>
  <c r="W572" i="3"/>
  <c r="V572" i="3"/>
  <c r="AH571" i="3"/>
  <c r="AG571" i="3"/>
  <c r="AF571" i="3"/>
  <c r="AE571" i="3"/>
  <c r="AD571" i="3"/>
  <c r="AC571" i="3"/>
  <c r="AB571" i="3"/>
  <c r="AA571" i="3"/>
  <c r="Z571" i="3"/>
  <c r="Y571" i="3"/>
  <c r="X571" i="3"/>
  <c r="W571" i="3"/>
  <c r="V571" i="3"/>
  <c r="AH567" i="3"/>
  <c r="AG567" i="3"/>
  <c r="AF567" i="3"/>
  <c r="AE567" i="3"/>
  <c r="AD567" i="3"/>
  <c r="AC567" i="3"/>
  <c r="AB567" i="3"/>
  <c r="AA567" i="3"/>
  <c r="Z567" i="3"/>
  <c r="Y567" i="3"/>
  <c r="X567" i="3"/>
  <c r="W567" i="3"/>
  <c r="V567" i="3"/>
  <c r="AH566" i="3"/>
  <c r="AG566" i="3"/>
  <c r="AF566" i="3"/>
  <c r="AE566" i="3"/>
  <c r="AD566" i="3"/>
  <c r="AC566" i="3"/>
  <c r="AB566" i="3"/>
  <c r="AA566" i="3"/>
  <c r="Z566" i="3"/>
  <c r="Y566" i="3"/>
  <c r="X566" i="3"/>
  <c r="W566" i="3"/>
  <c r="V566" i="3"/>
  <c r="W562" i="3"/>
  <c r="W561" i="3"/>
  <c r="AH557" i="3"/>
  <c r="AG557" i="3"/>
  <c r="AF557" i="3"/>
  <c r="AE557" i="3"/>
  <c r="AD557" i="3"/>
  <c r="AC557" i="3"/>
  <c r="AB557" i="3"/>
  <c r="AA557" i="3"/>
  <c r="Z557" i="3"/>
  <c r="Y557" i="3"/>
  <c r="X557" i="3"/>
  <c r="W557" i="3"/>
  <c r="AH556" i="3"/>
  <c r="AG556" i="3"/>
  <c r="AF556" i="3"/>
  <c r="AE556" i="3"/>
  <c r="AD556" i="3"/>
  <c r="AC556" i="3"/>
  <c r="AB556" i="3"/>
  <c r="AA556" i="3"/>
  <c r="Z556" i="3"/>
  <c r="Y556" i="3"/>
  <c r="X556" i="3"/>
  <c r="W556" i="3"/>
  <c r="V556" i="3"/>
  <c r="AH552" i="3"/>
  <c r="AG552" i="3"/>
  <c r="AF552" i="3"/>
  <c r="AE552" i="3"/>
  <c r="AD552" i="3"/>
  <c r="AC552" i="3"/>
  <c r="AB552" i="3"/>
  <c r="AA552" i="3"/>
  <c r="Z552" i="3"/>
  <c r="Y552" i="3"/>
  <c r="X552" i="3"/>
  <c r="W552" i="3"/>
  <c r="V552" i="3"/>
  <c r="AH551" i="3"/>
  <c r="AG551" i="3"/>
  <c r="AF551" i="3"/>
  <c r="AE551" i="3"/>
  <c r="AD551" i="3"/>
  <c r="AC551" i="3"/>
  <c r="AB551" i="3"/>
  <c r="AA551" i="3"/>
  <c r="Z551" i="3"/>
  <c r="Y551" i="3"/>
  <c r="X551" i="3"/>
  <c r="W551" i="3"/>
  <c r="V551" i="3"/>
  <c r="AH547" i="3"/>
  <c r="AG547" i="3"/>
  <c r="AF547" i="3"/>
  <c r="AE547" i="3"/>
  <c r="AD547" i="3"/>
  <c r="AC547" i="3"/>
  <c r="AB547" i="3"/>
  <c r="AA547" i="3"/>
  <c r="Z547" i="3"/>
  <c r="Y547" i="3"/>
  <c r="X547" i="3"/>
  <c r="W547" i="3"/>
  <c r="V547" i="3"/>
  <c r="AH546" i="3"/>
  <c r="AG546" i="3"/>
  <c r="AF546" i="3"/>
  <c r="AE546" i="3"/>
  <c r="AD546" i="3"/>
  <c r="AC546" i="3"/>
  <c r="AB546" i="3"/>
  <c r="AA546" i="3"/>
  <c r="Z546" i="3"/>
  <c r="Y546" i="3"/>
  <c r="X546" i="3"/>
  <c r="W546" i="3"/>
  <c r="V546" i="3"/>
  <c r="AH542" i="3"/>
  <c r="AG542" i="3"/>
  <c r="AF542" i="3"/>
  <c r="AE542" i="3"/>
  <c r="AD542" i="3"/>
  <c r="AC542" i="3"/>
  <c r="AB542" i="3"/>
  <c r="AA542" i="3"/>
  <c r="Z542" i="3"/>
  <c r="Y542" i="3"/>
  <c r="X542" i="3"/>
  <c r="W542" i="3"/>
  <c r="V542" i="3"/>
  <c r="AH541" i="3"/>
  <c r="AG541" i="3"/>
  <c r="AF541" i="3"/>
  <c r="AE541" i="3"/>
  <c r="AD541" i="3"/>
  <c r="AC541" i="3"/>
  <c r="AB541" i="3"/>
  <c r="AA541" i="3"/>
  <c r="Z541" i="3"/>
  <c r="Y541" i="3"/>
  <c r="X541" i="3"/>
  <c r="W541" i="3"/>
  <c r="V541" i="3"/>
  <c r="AH537" i="3"/>
  <c r="AG537" i="3"/>
  <c r="AF537" i="3"/>
  <c r="AE537" i="3"/>
  <c r="AD537" i="3"/>
  <c r="AC537" i="3"/>
  <c r="AB537" i="3"/>
  <c r="AA537" i="3"/>
  <c r="Z537" i="3"/>
  <c r="Y537" i="3"/>
  <c r="X537" i="3"/>
  <c r="W537" i="3"/>
  <c r="V537" i="3"/>
  <c r="AH536" i="3"/>
  <c r="AG536" i="3"/>
  <c r="AF536" i="3"/>
  <c r="AE536" i="3"/>
  <c r="AD536" i="3"/>
  <c r="AC536" i="3"/>
  <c r="AB536" i="3"/>
  <c r="AA536" i="3"/>
  <c r="Z536" i="3"/>
  <c r="Y536" i="3"/>
  <c r="X536" i="3"/>
  <c r="W536" i="3"/>
  <c r="V536" i="3"/>
  <c r="AH532" i="3"/>
  <c r="AG532" i="3"/>
  <c r="AF532" i="3"/>
  <c r="AE532" i="3"/>
  <c r="AD532" i="3"/>
  <c r="AC532" i="3"/>
  <c r="AB532" i="3"/>
  <c r="AA532" i="3"/>
  <c r="Z532" i="3"/>
  <c r="Y532" i="3"/>
  <c r="X532" i="3"/>
  <c r="W532" i="3"/>
  <c r="V532" i="3"/>
  <c r="AH531" i="3"/>
  <c r="AG531" i="3"/>
  <c r="AF531" i="3"/>
  <c r="AE531" i="3"/>
  <c r="AD531" i="3"/>
  <c r="AC531" i="3"/>
  <c r="AB531" i="3"/>
  <c r="AA531" i="3"/>
  <c r="Z531" i="3"/>
  <c r="Y531" i="3"/>
  <c r="X531" i="3"/>
  <c r="W531" i="3"/>
  <c r="V531" i="3"/>
  <c r="V527" i="3"/>
  <c r="AF526" i="3"/>
  <c r="AB526" i="3"/>
  <c r="AA526" i="3"/>
  <c r="Z526" i="3"/>
  <c r="Y526" i="3"/>
  <c r="AH522" i="3"/>
  <c r="AG522" i="3"/>
  <c r="AF522" i="3"/>
  <c r="AE522" i="3"/>
  <c r="AD522" i="3"/>
  <c r="AC522" i="3"/>
  <c r="AB522" i="3"/>
  <c r="AA522" i="3"/>
  <c r="Z522" i="3"/>
  <c r="Y522" i="3"/>
  <c r="X522" i="3"/>
  <c r="W522" i="3"/>
  <c r="V522" i="3"/>
  <c r="AH521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AH517" i="3"/>
  <c r="AG517" i="3"/>
  <c r="AF517" i="3"/>
  <c r="AE517" i="3"/>
  <c r="AD517" i="3"/>
  <c r="AC517" i="3"/>
  <c r="AB517" i="3"/>
  <c r="AA517" i="3"/>
  <c r="Z517" i="3"/>
  <c r="Y517" i="3"/>
  <c r="X517" i="3"/>
  <c r="W517" i="3"/>
  <c r="V517" i="3"/>
  <c r="AH516" i="3"/>
  <c r="AG516" i="3"/>
  <c r="AF516" i="3"/>
  <c r="AE516" i="3"/>
  <c r="AD516" i="3"/>
  <c r="AC516" i="3"/>
  <c r="AB516" i="3"/>
  <c r="AA516" i="3"/>
  <c r="Z516" i="3"/>
  <c r="Y516" i="3"/>
  <c r="X516" i="3"/>
  <c r="W516" i="3"/>
  <c r="V516" i="3"/>
  <c r="AH512" i="3"/>
  <c r="AG512" i="3"/>
  <c r="AF512" i="3"/>
  <c r="AE512" i="3"/>
  <c r="AD512" i="3"/>
  <c r="AC512" i="3"/>
  <c r="AB512" i="3"/>
  <c r="AA512" i="3"/>
  <c r="Z512" i="3"/>
  <c r="Y512" i="3"/>
  <c r="X512" i="3"/>
  <c r="W512" i="3"/>
  <c r="V512" i="3"/>
  <c r="AH511" i="3"/>
  <c r="AG511" i="3"/>
  <c r="AF511" i="3"/>
  <c r="AE511" i="3"/>
  <c r="AD511" i="3"/>
  <c r="AC511" i="3"/>
  <c r="AB511" i="3"/>
  <c r="AA511" i="3"/>
  <c r="Z511" i="3"/>
  <c r="Y511" i="3"/>
  <c r="X511" i="3"/>
  <c r="W511" i="3"/>
  <c r="V511" i="3"/>
  <c r="AH507" i="3"/>
  <c r="AG507" i="3"/>
  <c r="AF507" i="3"/>
  <c r="AE507" i="3"/>
  <c r="AD507" i="3"/>
  <c r="AC507" i="3"/>
  <c r="AB507" i="3"/>
  <c r="Z507" i="3"/>
  <c r="Y507" i="3"/>
  <c r="X507" i="3"/>
  <c r="W507" i="3"/>
  <c r="V507" i="3"/>
  <c r="AH506" i="3"/>
  <c r="AG506" i="3"/>
  <c r="AF506" i="3"/>
  <c r="AE506" i="3"/>
  <c r="AD506" i="3"/>
  <c r="AC506" i="3"/>
  <c r="AB506" i="3"/>
  <c r="Z506" i="3"/>
  <c r="Y506" i="3"/>
  <c r="X506" i="3"/>
  <c r="W506" i="3"/>
  <c r="V506" i="3"/>
  <c r="AH502" i="3"/>
  <c r="AG502" i="3"/>
  <c r="AF502" i="3"/>
  <c r="AE502" i="3"/>
  <c r="AD502" i="3"/>
  <c r="AC502" i="3"/>
  <c r="AB502" i="3"/>
  <c r="AA502" i="3"/>
  <c r="Z502" i="3"/>
  <c r="Y502" i="3"/>
  <c r="X502" i="3"/>
  <c r="W502" i="3"/>
  <c r="V502" i="3"/>
  <c r="AH501" i="3"/>
  <c r="AG501" i="3"/>
  <c r="AF501" i="3"/>
  <c r="AE501" i="3"/>
  <c r="AD501" i="3"/>
  <c r="AC501" i="3"/>
  <c r="AB501" i="3"/>
  <c r="AA501" i="3"/>
  <c r="Z501" i="3"/>
  <c r="Y501" i="3"/>
  <c r="X501" i="3"/>
  <c r="W501" i="3"/>
  <c r="V501" i="3"/>
  <c r="AH497" i="3"/>
  <c r="AG497" i="3"/>
  <c r="AF497" i="3"/>
  <c r="AE497" i="3"/>
  <c r="AD497" i="3"/>
  <c r="AC497" i="3"/>
  <c r="AB497" i="3"/>
  <c r="AA497" i="3"/>
  <c r="Z497" i="3"/>
  <c r="Y497" i="3"/>
  <c r="X497" i="3"/>
  <c r="W497" i="3"/>
  <c r="V497" i="3"/>
  <c r="AH496" i="3"/>
  <c r="AG496" i="3"/>
  <c r="AF496" i="3"/>
  <c r="AE496" i="3"/>
  <c r="AD496" i="3"/>
  <c r="AC496" i="3"/>
  <c r="AB496" i="3"/>
  <c r="AA496" i="3"/>
  <c r="Z496" i="3"/>
  <c r="Y496" i="3"/>
  <c r="X496" i="3"/>
  <c r="W496" i="3"/>
  <c r="V496" i="3"/>
  <c r="AH492" i="3"/>
  <c r="AG492" i="3"/>
  <c r="AF492" i="3"/>
  <c r="AE492" i="3"/>
  <c r="AD492" i="3"/>
  <c r="AC492" i="3"/>
  <c r="AB492" i="3"/>
  <c r="AA492" i="3"/>
  <c r="Y492" i="3"/>
  <c r="X492" i="3"/>
  <c r="AH491" i="3"/>
  <c r="AG491" i="3"/>
  <c r="AF491" i="3"/>
  <c r="AE491" i="3"/>
  <c r="AD491" i="3"/>
  <c r="AC491" i="3"/>
  <c r="AB491" i="3"/>
  <c r="AA491" i="3"/>
  <c r="Y491" i="3"/>
  <c r="X491" i="3"/>
  <c r="AH487" i="3"/>
  <c r="AG487" i="3"/>
  <c r="AF487" i="3"/>
  <c r="AE487" i="3"/>
  <c r="AD487" i="3"/>
  <c r="AC487" i="3"/>
  <c r="AB487" i="3"/>
  <c r="AA487" i="3"/>
  <c r="Z487" i="3"/>
  <c r="Y487" i="3"/>
  <c r="X487" i="3"/>
  <c r="W487" i="3"/>
  <c r="V487" i="3"/>
  <c r="AH486" i="3"/>
  <c r="AG486" i="3"/>
  <c r="AF486" i="3"/>
  <c r="AE486" i="3"/>
  <c r="AD486" i="3"/>
  <c r="AC486" i="3"/>
  <c r="AB486" i="3"/>
  <c r="AA486" i="3"/>
  <c r="Z486" i="3"/>
  <c r="Y486" i="3"/>
  <c r="X486" i="3"/>
  <c r="W486" i="3"/>
  <c r="V486" i="3"/>
  <c r="AH482" i="3"/>
  <c r="AG482" i="3"/>
  <c r="AF482" i="3"/>
  <c r="AE482" i="3"/>
  <c r="AD482" i="3"/>
  <c r="AC482" i="3"/>
  <c r="AB482" i="3"/>
  <c r="AA482" i="3"/>
  <c r="Z482" i="3"/>
  <c r="Y482" i="3"/>
  <c r="X482" i="3"/>
  <c r="W482" i="3"/>
  <c r="V482" i="3"/>
  <c r="AH481" i="3"/>
  <c r="AG481" i="3"/>
  <c r="AF481" i="3"/>
  <c r="AE481" i="3"/>
  <c r="AD481" i="3"/>
  <c r="AC481" i="3"/>
  <c r="AB481" i="3"/>
  <c r="AA481" i="3"/>
  <c r="Z481" i="3"/>
  <c r="Y481" i="3"/>
  <c r="X481" i="3"/>
  <c r="W481" i="3"/>
  <c r="V481" i="3"/>
  <c r="AH477" i="3"/>
  <c r="AG477" i="3"/>
  <c r="AF477" i="3"/>
  <c r="AE477" i="3"/>
  <c r="AD477" i="3"/>
  <c r="AC477" i="3"/>
  <c r="AB477" i="3"/>
  <c r="AA477" i="3"/>
  <c r="Z477" i="3"/>
  <c r="Y477" i="3"/>
  <c r="X477" i="3"/>
  <c r="W477" i="3"/>
  <c r="V477" i="3"/>
  <c r="AH476" i="3"/>
  <c r="AG476" i="3"/>
  <c r="AF476" i="3"/>
  <c r="AE476" i="3"/>
  <c r="AD476" i="3"/>
  <c r="AC476" i="3"/>
  <c r="AB476" i="3"/>
  <c r="AA476" i="3"/>
  <c r="Z476" i="3"/>
  <c r="Y476" i="3"/>
  <c r="X476" i="3"/>
  <c r="W476" i="3"/>
  <c r="V476" i="3"/>
  <c r="AH472" i="3"/>
  <c r="AG472" i="3"/>
  <c r="AF472" i="3"/>
  <c r="AE472" i="3"/>
  <c r="AD472" i="3"/>
  <c r="AC472" i="3"/>
  <c r="AB472" i="3"/>
  <c r="AA472" i="3"/>
  <c r="Z472" i="3"/>
  <c r="Y472" i="3"/>
  <c r="X472" i="3"/>
  <c r="W472" i="3"/>
  <c r="V472" i="3"/>
  <c r="AH471" i="3"/>
  <c r="AG471" i="3"/>
  <c r="AF471" i="3"/>
  <c r="AE471" i="3"/>
  <c r="AD471" i="3"/>
  <c r="AC471" i="3"/>
  <c r="AB471" i="3"/>
  <c r="AA471" i="3"/>
  <c r="Z471" i="3"/>
  <c r="Y471" i="3"/>
  <c r="X471" i="3"/>
  <c r="W471" i="3"/>
  <c r="V471" i="3"/>
  <c r="AH467" i="3"/>
  <c r="AG467" i="3"/>
  <c r="AF467" i="3"/>
  <c r="AE467" i="3"/>
  <c r="AD467" i="3"/>
  <c r="AC467" i="3"/>
  <c r="AB467" i="3"/>
  <c r="AA467" i="3"/>
  <c r="Z467" i="3"/>
  <c r="Y467" i="3"/>
  <c r="X467" i="3"/>
  <c r="W467" i="3"/>
  <c r="V467" i="3"/>
  <c r="AH466" i="3"/>
  <c r="AG466" i="3"/>
  <c r="AF466" i="3"/>
  <c r="AE466" i="3"/>
  <c r="AD466" i="3"/>
  <c r="AC466" i="3"/>
  <c r="AB466" i="3"/>
  <c r="AA466" i="3"/>
  <c r="Z466" i="3"/>
  <c r="Y466" i="3"/>
  <c r="X466" i="3"/>
  <c r="W466" i="3"/>
  <c r="V466" i="3"/>
  <c r="AH462" i="3"/>
  <c r="AG462" i="3"/>
  <c r="AF462" i="3"/>
  <c r="AE462" i="3"/>
  <c r="AD462" i="3"/>
  <c r="AC462" i="3"/>
  <c r="AB462" i="3"/>
  <c r="AA462" i="3"/>
  <c r="Z462" i="3"/>
  <c r="Y462" i="3"/>
  <c r="X462" i="3"/>
  <c r="W462" i="3"/>
  <c r="V462" i="3"/>
  <c r="AH461" i="3"/>
  <c r="AG461" i="3"/>
  <c r="AF461" i="3"/>
  <c r="AE461" i="3"/>
  <c r="AD461" i="3"/>
  <c r="AC461" i="3"/>
  <c r="AB461" i="3"/>
  <c r="AA461" i="3"/>
  <c r="Z461" i="3"/>
  <c r="Y461" i="3"/>
  <c r="X461" i="3"/>
  <c r="W461" i="3"/>
  <c r="V461" i="3"/>
  <c r="AF457" i="3"/>
  <c r="Y457" i="3"/>
  <c r="AC456" i="3"/>
  <c r="Z456" i="3"/>
  <c r="AH452" i="3"/>
  <c r="AG452" i="3"/>
  <c r="AF452" i="3"/>
  <c r="AE452" i="3"/>
  <c r="AD452" i="3"/>
  <c r="AC452" i="3"/>
  <c r="AB452" i="3"/>
  <c r="AA452" i="3"/>
  <c r="Z452" i="3"/>
  <c r="Y452" i="3"/>
  <c r="X452" i="3"/>
  <c r="W452" i="3"/>
  <c r="V452" i="3"/>
  <c r="AH451" i="3"/>
  <c r="AG451" i="3"/>
  <c r="AF451" i="3"/>
  <c r="AE451" i="3"/>
  <c r="AD451" i="3"/>
  <c r="AC451" i="3"/>
  <c r="AB451" i="3"/>
  <c r="AA451" i="3"/>
  <c r="Z451" i="3"/>
  <c r="Y451" i="3"/>
  <c r="X451" i="3"/>
  <c r="W451" i="3"/>
  <c r="V451" i="3"/>
  <c r="AH447" i="3"/>
  <c r="AG447" i="3"/>
  <c r="AF447" i="3"/>
  <c r="AE447" i="3"/>
  <c r="AD447" i="3"/>
  <c r="AC447" i="3"/>
  <c r="AB447" i="3"/>
  <c r="AA447" i="3"/>
  <c r="Z447" i="3"/>
  <c r="Y447" i="3"/>
  <c r="X447" i="3"/>
  <c r="W447" i="3"/>
  <c r="V447" i="3"/>
  <c r="AH446" i="3"/>
  <c r="AG446" i="3"/>
  <c r="AF446" i="3"/>
  <c r="AE446" i="3"/>
  <c r="AD446" i="3"/>
  <c r="AC446" i="3"/>
  <c r="AB446" i="3"/>
  <c r="AA446" i="3"/>
  <c r="Z446" i="3"/>
  <c r="Y446" i="3"/>
  <c r="X446" i="3"/>
  <c r="W446" i="3"/>
  <c r="V446" i="3"/>
  <c r="AH442" i="3"/>
  <c r="AG442" i="3"/>
  <c r="AF442" i="3"/>
  <c r="AE442" i="3"/>
  <c r="AD442" i="3"/>
  <c r="AC442" i="3"/>
  <c r="AB442" i="3"/>
  <c r="AA442" i="3"/>
  <c r="Z442" i="3"/>
  <c r="Y442" i="3"/>
  <c r="X442" i="3"/>
  <c r="W442" i="3"/>
  <c r="V442" i="3"/>
  <c r="AH441" i="3"/>
  <c r="AG441" i="3"/>
  <c r="AF441" i="3"/>
  <c r="AE441" i="3"/>
  <c r="AD441" i="3"/>
  <c r="AC441" i="3"/>
  <c r="AB441" i="3"/>
  <c r="AA441" i="3"/>
  <c r="Z441" i="3"/>
  <c r="Y441" i="3"/>
  <c r="X441" i="3"/>
  <c r="W441" i="3"/>
  <c r="V441" i="3"/>
  <c r="AH437" i="3"/>
  <c r="AG437" i="3"/>
  <c r="AF437" i="3"/>
  <c r="AE437" i="3"/>
  <c r="AD437" i="3"/>
  <c r="AC437" i="3"/>
  <c r="AB437" i="3"/>
  <c r="AA437" i="3"/>
  <c r="Z437" i="3"/>
  <c r="Y437" i="3"/>
  <c r="X437" i="3"/>
  <c r="W437" i="3"/>
  <c r="V437" i="3"/>
  <c r="AH436" i="3"/>
  <c r="AG436" i="3"/>
  <c r="AF436" i="3"/>
  <c r="AE436" i="3"/>
  <c r="AD436" i="3"/>
  <c r="AC436" i="3"/>
  <c r="AB436" i="3"/>
  <c r="AA436" i="3"/>
  <c r="Z436" i="3"/>
  <c r="Y436" i="3"/>
  <c r="X436" i="3"/>
  <c r="W436" i="3"/>
  <c r="V436" i="3"/>
  <c r="Z422" i="3"/>
  <c r="V422" i="3"/>
  <c r="AF421" i="3"/>
  <c r="AE421" i="3"/>
  <c r="AA421" i="3"/>
  <c r="V421" i="3"/>
  <c r="AH432" i="3"/>
  <c r="AG432" i="3"/>
  <c r="AF432" i="3"/>
  <c r="AE432" i="3"/>
  <c r="AD432" i="3"/>
  <c r="AC432" i="3"/>
  <c r="AB432" i="3"/>
  <c r="AA432" i="3"/>
  <c r="Z432" i="3"/>
  <c r="Y432" i="3"/>
  <c r="X432" i="3"/>
  <c r="W432" i="3"/>
  <c r="V432" i="3"/>
  <c r="AH431" i="3"/>
  <c r="AG431" i="3"/>
  <c r="AF431" i="3"/>
  <c r="AE431" i="3"/>
  <c r="AD431" i="3"/>
  <c r="AC431" i="3"/>
  <c r="AB431" i="3"/>
  <c r="AA431" i="3"/>
  <c r="Z431" i="3"/>
  <c r="Y431" i="3"/>
  <c r="X431" i="3"/>
  <c r="W431" i="3"/>
  <c r="V431" i="3"/>
  <c r="AH427" i="3"/>
  <c r="AG427" i="3"/>
  <c r="AF427" i="3"/>
  <c r="AE427" i="3"/>
  <c r="AD427" i="3"/>
  <c r="AC427" i="3"/>
  <c r="AB427" i="3"/>
  <c r="AA427" i="3"/>
  <c r="Z427" i="3"/>
  <c r="Y427" i="3"/>
  <c r="X427" i="3"/>
  <c r="W427" i="3"/>
  <c r="V427" i="3"/>
  <c r="AH426" i="3"/>
  <c r="AG426" i="3"/>
  <c r="AF426" i="3"/>
  <c r="AE426" i="3"/>
  <c r="AD426" i="3"/>
  <c r="AC426" i="3"/>
  <c r="AB426" i="3"/>
  <c r="AA426" i="3"/>
  <c r="Z426" i="3"/>
  <c r="Y426" i="3"/>
  <c r="X426" i="3"/>
  <c r="W426" i="3"/>
  <c r="V426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AH412" i="3"/>
  <c r="AG412" i="3"/>
  <c r="AF412" i="3"/>
  <c r="AE412" i="3"/>
  <c r="AD412" i="3"/>
  <c r="AC412" i="3"/>
  <c r="AB412" i="3"/>
  <c r="AA412" i="3"/>
  <c r="Z412" i="3"/>
  <c r="Y412" i="3"/>
  <c r="X412" i="3"/>
  <c r="W412" i="3"/>
  <c r="V412" i="3"/>
  <c r="AH411" i="3"/>
  <c r="AG411" i="3"/>
  <c r="AF411" i="3"/>
  <c r="AE411" i="3"/>
  <c r="AD411" i="3"/>
  <c r="AC411" i="3"/>
  <c r="AB411" i="3"/>
  <c r="AA411" i="3"/>
  <c r="Z411" i="3"/>
  <c r="Y411" i="3"/>
  <c r="X411" i="3"/>
  <c r="W411" i="3"/>
  <c r="V411" i="3"/>
  <c r="AH407" i="3"/>
  <c r="AG407" i="3"/>
  <c r="AF407" i="3"/>
  <c r="AE407" i="3"/>
  <c r="AD407" i="3"/>
  <c r="AC407" i="3"/>
  <c r="AB407" i="3"/>
  <c r="AA407" i="3"/>
  <c r="Z407" i="3"/>
  <c r="Y407" i="3"/>
  <c r="X407" i="3"/>
  <c r="W407" i="3"/>
  <c r="V407" i="3"/>
  <c r="AH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AH402" i="3"/>
  <c r="AG402" i="3"/>
  <c r="AF402" i="3"/>
  <c r="AE402" i="3"/>
  <c r="AD402" i="3"/>
  <c r="AC402" i="3"/>
  <c r="AB402" i="3"/>
  <c r="AA402" i="3"/>
  <c r="Z402" i="3"/>
  <c r="Y402" i="3"/>
  <c r="X402" i="3"/>
  <c r="W402" i="3"/>
  <c r="V402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AH397" i="3"/>
  <c r="AG397" i="3"/>
  <c r="AF397" i="3"/>
  <c r="AE397" i="3"/>
  <c r="AD397" i="3"/>
  <c r="AC397" i="3"/>
  <c r="AB397" i="3"/>
  <c r="AA397" i="3"/>
  <c r="Z397" i="3"/>
  <c r="Y397" i="3"/>
  <c r="X397" i="3"/>
  <c r="W397" i="3"/>
  <c r="V397" i="3"/>
  <c r="AH396" i="3"/>
  <c r="AG396" i="3"/>
  <c r="AF396" i="3"/>
  <c r="AE396" i="3"/>
  <c r="AD396" i="3"/>
  <c r="AC396" i="3"/>
  <c r="AB396" i="3"/>
  <c r="AA396" i="3"/>
  <c r="Z396" i="3"/>
  <c r="Y396" i="3"/>
  <c r="X396" i="3"/>
  <c r="W396" i="3"/>
  <c r="V396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AG387" i="3"/>
  <c r="V387" i="3"/>
  <c r="AD386" i="3"/>
  <c r="AC386" i="3"/>
  <c r="AH377" i="3"/>
  <c r="AG377" i="3"/>
  <c r="AF377" i="3"/>
  <c r="AD377" i="3"/>
  <c r="AC377" i="3"/>
  <c r="AB377" i="3"/>
  <c r="AA377" i="3"/>
  <c r="Z377" i="3"/>
  <c r="Y377" i="3"/>
  <c r="X377" i="3"/>
  <c r="W377" i="3"/>
  <c r="V377" i="3"/>
  <c r="AH376" i="3"/>
  <c r="AG376" i="3"/>
  <c r="AF376" i="3"/>
  <c r="AD376" i="3"/>
  <c r="AC376" i="3"/>
  <c r="AB376" i="3"/>
  <c r="AA376" i="3"/>
  <c r="Z376" i="3"/>
  <c r="Y376" i="3"/>
  <c r="X376" i="3"/>
  <c r="W376" i="3"/>
  <c r="V376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AH317" i="3"/>
  <c r="AG317" i="3"/>
  <c r="AE317" i="3"/>
  <c r="AB317" i="3"/>
  <c r="AG316" i="3"/>
  <c r="AE316" i="3"/>
  <c r="AB316" i="3"/>
  <c r="Z316" i="3"/>
  <c r="W316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AG282" i="3"/>
  <c r="V282" i="3"/>
  <c r="AD281" i="3"/>
  <c r="V281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AG247" i="3"/>
  <c r="X247" i="3"/>
  <c r="AH246" i="3"/>
  <c r="AE246" i="3"/>
  <c r="AA246" i="3"/>
  <c r="W246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AH212" i="3"/>
  <c r="V212" i="3"/>
  <c r="AF211" i="3"/>
  <c r="AD211" i="3"/>
  <c r="X211" i="3"/>
  <c r="V211" i="3"/>
  <c r="AH207" i="3"/>
  <c r="AG207" i="3"/>
  <c r="AF207" i="3"/>
  <c r="AD207" i="3"/>
  <c r="AC207" i="3"/>
  <c r="AB207" i="3"/>
  <c r="AA207" i="3"/>
  <c r="Z207" i="3"/>
  <c r="Y207" i="3"/>
  <c r="X207" i="3"/>
  <c r="W207" i="3"/>
  <c r="V207" i="3"/>
  <c r="AH206" i="3"/>
  <c r="AG206" i="3"/>
  <c r="AF206" i="3"/>
  <c r="AD206" i="3"/>
  <c r="AC206" i="3"/>
  <c r="AB206" i="3"/>
  <c r="AA206" i="3"/>
  <c r="Z206" i="3"/>
  <c r="Y206" i="3"/>
  <c r="X206" i="3"/>
  <c r="W206" i="3"/>
  <c r="V206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AH197" i="3"/>
  <c r="AG197" i="3"/>
  <c r="AF197" i="3"/>
  <c r="AE197" i="3"/>
  <c r="AD197" i="3"/>
  <c r="AB197" i="3"/>
  <c r="AA197" i="3"/>
  <c r="Z197" i="3"/>
  <c r="Y197" i="3"/>
  <c r="X197" i="3"/>
  <c r="W197" i="3"/>
  <c r="V197" i="3"/>
  <c r="AH196" i="3"/>
  <c r="AG196" i="3"/>
  <c r="AF196" i="3"/>
  <c r="AE196" i="3"/>
  <c r="AD196" i="3"/>
  <c r="AB196" i="3"/>
  <c r="AA196" i="3"/>
  <c r="Z196" i="3"/>
  <c r="Y196" i="3"/>
  <c r="X196" i="3"/>
  <c r="W196" i="3"/>
  <c r="V196" i="3"/>
  <c r="AH192" i="3"/>
  <c r="AG192" i="3"/>
  <c r="AF192" i="3"/>
  <c r="AE192" i="3"/>
  <c r="AD192" i="3"/>
  <c r="AB192" i="3"/>
  <c r="AA192" i="3"/>
  <c r="Z192" i="3"/>
  <c r="Y192" i="3"/>
  <c r="X192" i="3"/>
  <c r="W192" i="3"/>
  <c r="V192" i="3"/>
  <c r="AH191" i="3"/>
  <c r="AG191" i="3"/>
  <c r="AF191" i="3"/>
  <c r="AE191" i="3"/>
  <c r="AD191" i="3"/>
  <c r="AB191" i="3"/>
  <c r="AA191" i="3"/>
  <c r="Z191" i="3"/>
  <c r="Y191" i="3"/>
  <c r="X191" i="3"/>
  <c r="W191" i="3"/>
  <c r="V191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AH176" i="3"/>
  <c r="AG176" i="3"/>
  <c r="AE176" i="3"/>
  <c r="Z176" i="3"/>
  <c r="Y176" i="3"/>
  <c r="V176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V107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AG77" i="3"/>
  <c r="AF77" i="3"/>
  <c r="AE77" i="3"/>
  <c r="AD77" i="3"/>
  <c r="AC77" i="3"/>
  <c r="AB77" i="3"/>
  <c r="AA77" i="3"/>
  <c r="Z77" i="3"/>
  <c r="Y77" i="3"/>
  <c r="X77" i="3"/>
  <c r="W77" i="3"/>
  <c r="V77" i="3"/>
  <c r="AG76" i="3"/>
  <c r="AF76" i="3"/>
  <c r="AE76" i="3"/>
  <c r="AD76" i="3"/>
  <c r="AC76" i="3"/>
  <c r="AB76" i="3"/>
  <c r="AA76" i="3"/>
  <c r="Z76" i="3"/>
  <c r="Y76" i="3"/>
  <c r="X76" i="3"/>
  <c r="W76" i="3"/>
  <c r="V76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Y51" i="3"/>
  <c r="Z51" i="3"/>
  <c r="AA51" i="3"/>
  <c r="AB51" i="3"/>
  <c r="AC51" i="3"/>
  <c r="AD51" i="3"/>
  <c r="AE51" i="3"/>
  <c r="AF51" i="3"/>
  <c r="AG51" i="3"/>
  <c r="AH51" i="3"/>
  <c r="Y52" i="3"/>
  <c r="Z52" i="3"/>
  <c r="AA52" i="3"/>
  <c r="AB52" i="3"/>
  <c r="AC52" i="3"/>
  <c r="AD52" i="3"/>
  <c r="AE52" i="3"/>
  <c r="AF52" i="3"/>
  <c r="AG52" i="3"/>
  <c r="AH52" i="3"/>
  <c r="V51" i="3"/>
  <c r="W51" i="3"/>
  <c r="X51" i="3"/>
  <c r="V52" i="3"/>
  <c r="W52" i="3"/>
  <c r="X52" i="3"/>
  <c r="X46" i="3"/>
  <c r="Y46" i="3"/>
  <c r="Z46" i="3"/>
  <c r="AA46" i="3"/>
  <c r="AB46" i="3"/>
  <c r="AC46" i="3"/>
  <c r="AD46" i="3"/>
  <c r="AE46" i="3"/>
  <c r="AF46" i="3"/>
  <c r="AG46" i="3"/>
  <c r="AH46" i="3"/>
  <c r="X47" i="3"/>
  <c r="Y47" i="3"/>
  <c r="Z47" i="3"/>
  <c r="AA47" i="3"/>
  <c r="AB47" i="3"/>
  <c r="AC47" i="3"/>
  <c r="AD47" i="3"/>
  <c r="AE47" i="3"/>
  <c r="AF47" i="3"/>
  <c r="AG47" i="3"/>
  <c r="AH47" i="3"/>
  <c r="W46" i="3"/>
  <c r="W47" i="3"/>
  <c r="V46" i="3"/>
  <c r="V47" i="3"/>
  <c r="W41" i="3"/>
  <c r="X41" i="3"/>
  <c r="Y41" i="3"/>
  <c r="Z41" i="3"/>
  <c r="AA41" i="3"/>
  <c r="AB41" i="3"/>
  <c r="AC41" i="3"/>
  <c r="AD41" i="3"/>
  <c r="AE41" i="3"/>
  <c r="AF41" i="3"/>
  <c r="AG41" i="3"/>
  <c r="AH41" i="3"/>
  <c r="W42" i="3"/>
  <c r="X42" i="3"/>
  <c r="Y42" i="3"/>
  <c r="Z42" i="3"/>
  <c r="AA42" i="3"/>
  <c r="AB42" i="3"/>
  <c r="AC42" i="3"/>
  <c r="AD42" i="3"/>
  <c r="AE42" i="3"/>
  <c r="AF42" i="3"/>
  <c r="AG42" i="3"/>
  <c r="AH42" i="3"/>
  <c r="V596" i="3" l="1"/>
  <c r="AA21" i="3"/>
  <c r="AF317" i="3"/>
  <c r="W317" i="3"/>
  <c r="AB422" i="3"/>
  <c r="Y421" i="3"/>
  <c r="AA457" i="3"/>
  <c r="X456" i="3"/>
  <c r="V491" i="3"/>
  <c r="Z21" i="3"/>
  <c r="V562" i="3"/>
  <c r="W21" i="3"/>
  <c r="AE16" i="3"/>
  <c r="AF11" i="3"/>
  <c r="AE6" i="3"/>
  <c r="AD176" i="3"/>
  <c r="AC211" i="3"/>
  <c r="AB246" i="3"/>
  <c r="AA281" i="3"/>
  <c r="V386" i="3"/>
  <c r="AB456" i="3"/>
  <c r="AG526" i="3"/>
  <c r="W26" i="3"/>
  <c r="AH281" i="3"/>
  <c r="Z281" i="3"/>
  <c r="AA11" i="3"/>
  <c r="AG386" i="3"/>
  <c r="Y386" i="3"/>
  <c r="X421" i="3"/>
  <c r="W456" i="3"/>
  <c r="AC526" i="3"/>
  <c r="AA317" i="3"/>
  <c r="AA16" i="3"/>
  <c r="Y211" i="3"/>
  <c r="X246" i="3"/>
  <c r="W281" i="3"/>
  <c r="AH386" i="3"/>
  <c r="AG421" i="3"/>
  <c r="W491" i="3"/>
  <c r="U34" i="3"/>
  <c r="AE34" i="3"/>
  <c r="Z27" i="3"/>
  <c r="V142" i="3"/>
  <c r="AG177" i="3"/>
  <c r="AE177" i="3"/>
  <c r="AA177" i="3"/>
  <c r="Y177" i="3"/>
  <c r="W177" i="3"/>
  <c r="V177" i="3"/>
  <c r="AF212" i="3"/>
  <c r="AD212" i="3"/>
  <c r="X212" i="3"/>
  <c r="AE247" i="3"/>
  <c r="AA247" i="3"/>
  <c r="Y247" i="3"/>
  <c r="W247" i="3"/>
  <c r="X282" i="3"/>
  <c r="AE387" i="3"/>
  <c r="W492" i="3"/>
  <c r="AH527" i="3"/>
  <c r="Z527" i="3"/>
  <c r="AC212" i="3"/>
  <c r="AF247" i="3"/>
  <c r="V247" i="3"/>
  <c r="AH387" i="3"/>
  <c r="AC422" i="3"/>
  <c r="AA422" i="3"/>
  <c r="Y422" i="3"/>
  <c r="AH457" i="3"/>
  <c r="AB457" i="3"/>
  <c r="Z457" i="3"/>
  <c r="X457" i="3"/>
  <c r="AE35" i="3"/>
  <c r="AE33" i="3"/>
  <c r="Z22" i="3"/>
  <c r="AH177" i="3"/>
  <c r="AH247" i="3"/>
  <c r="AH282" i="3"/>
  <c r="AD387" i="3"/>
  <c r="X387" i="3"/>
  <c r="W422" i="3"/>
  <c r="AH422" i="3"/>
  <c r="AD422" i="3"/>
  <c r="AD457" i="3"/>
  <c r="AE457" i="3"/>
  <c r="AE527" i="3"/>
  <c r="AA527" i="3"/>
  <c r="Y527" i="3"/>
  <c r="W527" i="3"/>
  <c r="AD527" i="3"/>
  <c r="AG35" i="3"/>
  <c r="AH34" i="3"/>
  <c r="AF34" i="3"/>
  <c r="AG33" i="3"/>
  <c r="AE212" i="3"/>
  <c r="AD247" i="3"/>
  <c r="AF282" i="3"/>
  <c r="AD282" i="3"/>
  <c r="AE282" i="3"/>
  <c r="AF387" i="3"/>
  <c r="AF422" i="3"/>
  <c r="AG422" i="3"/>
  <c r="AG457" i="3"/>
  <c r="AC457" i="3"/>
  <c r="AF527" i="3"/>
  <c r="AB527" i="3"/>
  <c r="AH35" i="3"/>
  <c r="AF35" i="3"/>
  <c r="AD35" i="3"/>
  <c r="AG34" i="3"/>
  <c r="AG37" i="3" s="1"/>
  <c r="AH33" i="3"/>
  <c r="AF33" i="3"/>
  <c r="AD33" i="3"/>
  <c r="AH11" i="3"/>
  <c r="AH27" i="3"/>
  <c r="AH21" i="3"/>
  <c r="AH421" i="3"/>
  <c r="AH26" i="3"/>
  <c r="AH211" i="3"/>
  <c r="AH16" i="3"/>
  <c r="AH7" i="3"/>
  <c r="AH22" i="3"/>
  <c r="AH17" i="3"/>
  <c r="AH31" i="3"/>
  <c r="AH32" i="3"/>
  <c r="AH12" i="3"/>
  <c r="AH6" i="3"/>
  <c r="AG21" i="3"/>
  <c r="AG16" i="3"/>
  <c r="AG11" i="3"/>
  <c r="AG527" i="3"/>
  <c r="AG31" i="3"/>
  <c r="AG12" i="3"/>
  <c r="AG26" i="3"/>
  <c r="AG212" i="3"/>
  <c r="AG211" i="3"/>
  <c r="AG22" i="3"/>
  <c r="AG17" i="3"/>
  <c r="AG32" i="3"/>
  <c r="AG27" i="3"/>
  <c r="AG7" i="3"/>
  <c r="AG6" i="3"/>
  <c r="AF16" i="3"/>
  <c r="AF12" i="3"/>
  <c r="AF31" i="3"/>
  <c r="AF21" i="3"/>
  <c r="AF456" i="3"/>
  <c r="AF26" i="3"/>
  <c r="AF32" i="3"/>
  <c r="AF17" i="3"/>
  <c r="AF6" i="3"/>
  <c r="AF7" i="3"/>
  <c r="AF316" i="3"/>
  <c r="AF246" i="3"/>
  <c r="AF27" i="3"/>
  <c r="AF22" i="3"/>
  <c r="AE11" i="3"/>
  <c r="AE17" i="3"/>
  <c r="AE21" i="3"/>
  <c r="AE7" i="3"/>
  <c r="AE31" i="3"/>
  <c r="AE12" i="3"/>
  <c r="AE456" i="3"/>
  <c r="AE386" i="3"/>
  <c r="AE281" i="3"/>
  <c r="AE26" i="3"/>
  <c r="AE22" i="3"/>
  <c r="AE211" i="3"/>
  <c r="AE32" i="3"/>
  <c r="AE27" i="3"/>
  <c r="AD16" i="3"/>
  <c r="AD7" i="3"/>
  <c r="AD31" i="3"/>
  <c r="AD526" i="3"/>
  <c r="AD11" i="3"/>
  <c r="AD32" i="3"/>
  <c r="AD317" i="3"/>
  <c r="AD26" i="3"/>
  <c r="AD27" i="3"/>
  <c r="AD22" i="3"/>
  <c r="AD12" i="3"/>
  <c r="AD21" i="3"/>
  <c r="AD17" i="3"/>
  <c r="AD34" i="3"/>
  <c r="AD177" i="3"/>
  <c r="AD6" i="3"/>
  <c r="X177" i="3"/>
  <c r="AA212" i="3"/>
  <c r="Y212" i="3"/>
  <c r="W212" i="3"/>
  <c r="AA282" i="3"/>
  <c r="W282" i="3"/>
  <c r="X317" i="3"/>
  <c r="AA387" i="3"/>
  <c r="Y387" i="3"/>
  <c r="W387" i="3"/>
  <c r="U33" i="3"/>
  <c r="U35" i="3"/>
  <c r="AB35" i="3"/>
  <c r="Z35" i="3"/>
  <c r="X35" i="3"/>
  <c r="V35" i="3"/>
  <c r="AC34" i="3"/>
  <c r="Y34" i="3"/>
  <c r="W34" i="3"/>
  <c r="AB33" i="3"/>
  <c r="Z33" i="3"/>
  <c r="X33" i="3"/>
  <c r="V33" i="3"/>
  <c r="AB177" i="3"/>
  <c r="Z177" i="3"/>
  <c r="AB212" i="3"/>
  <c r="Z212" i="3"/>
  <c r="AB247" i="3"/>
  <c r="Z247" i="3"/>
  <c r="AC247" i="3"/>
  <c r="AB282" i="3"/>
  <c r="Z282" i="3"/>
  <c r="AC317" i="3"/>
  <c r="AC387" i="3"/>
  <c r="AB387" i="3"/>
  <c r="Z387" i="3"/>
  <c r="AB27" i="3"/>
  <c r="AC6" i="3"/>
  <c r="AC35" i="3"/>
  <c r="AA35" i="3"/>
  <c r="Y35" i="3"/>
  <c r="W6" i="3"/>
  <c r="W35" i="3"/>
  <c r="AB34" i="3"/>
  <c r="Z34" i="3"/>
  <c r="Z37" i="3" s="1"/>
  <c r="X34" i="3"/>
  <c r="V34" i="3"/>
  <c r="V37" i="3" s="1"/>
  <c r="AC33" i="3"/>
  <c r="AA33" i="3"/>
  <c r="Y33" i="3"/>
  <c r="W33" i="3"/>
  <c r="W457" i="3"/>
  <c r="X527" i="3"/>
  <c r="AC21" i="3"/>
  <c r="AC16" i="3"/>
  <c r="AC31" i="3"/>
  <c r="AC17" i="3"/>
  <c r="AC12" i="3"/>
  <c r="AC7" i="3"/>
  <c r="AC26" i="3"/>
  <c r="AC421" i="3"/>
  <c r="AC32" i="3"/>
  <c r="AC27" i="3"/>
  <c r="AC281" i="3"/>
  <c r="AC22" i="3"/>
  <c r="AC282" i="3"/>
  <c r="AC246" i="3"/>
  <c r="AC177" i="3"/>
  <c r="AC176" i="3"/>
  <c r="AB32" i="3"/>
  <c r="AB17" i="3"/>
  <c r="AB12" i="3"/>
  <c r="AB7" i="3"/>
  <c r="AB386" i="3"/>
  <c r="AB211" i="3"/>
  <c r="AB31" i="3"/>
  <c r="AB26" i="3"/>
  <c r="AB21" i="3"/>
  <c r="AB22" i="3"/>
  <c r="AB16" i="3"/>
  <c r="AB11" i="3"/>
  <c r="AB6" i="3"/>
  <c r="AA26" i="3"/>
  <c r="AA31" i="3"/>
  <c r="AA22" i="3"/>
  <c r="AA32" i="3"/>
  <c r="AA27" i="3"/>
  <c r="AA12" i="3"/>
  <c r="AA6" i="3"/>
  <c r="AA17" i="3"/>
  <c r="AA211" i="3"/>
  <c r="AA34" i="3"/>
  <c r="AA176" i="3"/>
  <c r="AA7" i="3"/>
  <c r="Z7" i="3"/>
  <c r="Z386" i="3"/>
  <c r="Z31" i="3"/>
  <c r="Z32" i="3"/>
  <c r="Z16" i="3"/>
  <c r="Z17" i="3"/>
  <c r="Z12" i="3"/>
  <c r="Z211" i="3"/>
  <c r="Z11" i="3"/>
  <c r="Z6" i="3"/>
  <c r="Y26" i="3"/>
  <c r="Y27" i="3"/>
  <c r="Y6" i="3"/>
  <c r="Y21" i="3"/>
  <c r="Y22" i="3"/>
  <c r="Y17" i="3"/>
  <c r="Y7" i="3"/>
  <c r="Y11" i="3"/>
  <c r="Y12" i="3"/>
  <c r="Y31" i="3"/>
  <c r="Y282" i="3"/>
  <c r="Y281" i="3"/>
  <c r="Y32" i="3"/>
  <c r="X21" i="3"/>
  <c r="X32" i="3"/>
  <c r="X27" i="3"/>
  <c r="X26" i="3"/>
  <c r="X526" i="3"/>
  <c r="X422" i="3"/>
  <c r="X22" i="3"/>
  <c r="X17" i="3"/>
  <c r="X7" i="3"/>
  <c r="X12" i="3"/>
  <c r="X316" i="3"/>
  <c r="X176" i="3"/>
  <c r="X6" i="3"/>
  <c r="W27" i="3"/>
  <c r="W22" i="3"/>
  <c r="W17" i="3"/>
  <c r="W12" i="3"/>
  <c r="W7" i="3"/>
  <c r="W32" i="3"/>
  <c r="W176" i="3"/>
  <c r="V32" i="3"/>
  <c r="V17" i="3"/>
  <c r="V27" i="3"/>
  <c r="V12" i="3"/>
  <c r="V31" i="3"/>
  <c r="V26" i="3"/>
  <c r="V21" i="3"/>
  <c r="V22" i="3"/>
  <c r="V16" i="3"/>
  <c r="V11" i="3"/>
  <c r="V6" i="3"/>
  <c r="V7" i="3"/>
  <c r="U11" i="3"/>
  <c r="W352" i="3"/>
  <c r="Y352" i="3"/>
  <c r="AA352" i="3"/>
  <c r="AC352" i="3"/>
  <c r="AE352" i="3"/>
  <c r="AG352" i="3"/>
  <c r="V351" i="3"/>
  <c r="X351" i="3"/>
  <c r="Z351" i="3"/>
  <c r="AB351" i="3"/>
  <c r="AD351" i="3"/>
  <c r="AF351" i="3"/>
  <c r="AH351" i="3"/>
  <c r="V352" i="3"/>
  <c r="X352" i="3"/>
  <c r="Z352" i="3"/>
  <c r="AB352" i="3"/>
  <c r="AD352" i="3"/>
  <c r="AF352" i="3"/>
  <c r="AH352" i="3"/>
  <c r="W351" i="3"/>
  <c r="Y351" i="3"/>
  <c r="AA351" i="3"/>
  <c r="AC351" i="3"/>
  <c r="AE351" i="3"/>
  <c r="AG351" i="3"/>
  <c r="U352" i="3"/>
  <c r="U351" i="3"/>
  <c r="AE37" i="3" l="1"/>
  <c r="AE36" i="3"/>
  <c r="AD37" i="3"/>
  <c r="V36" i="3"/>
  <c r="Z36" i="3"/>
  <c r="AF36" i="3"/>
  <c r="AH37" i="3"/>
  <c r="AD36" i="3"/>
  <c r="AH36" i="3"/>
  <c r="AF37" i="3"/>
  <c r="AG36" i="3"/>
  <c r="Y37" i="3"/>
  <c r="AA36" i="3"/>
  <c r="AA37" i="3"/>
  <c r="X37" i="3"/>
  <c r="AB37" i="3"/>
  <c r="W36" i="3"/>
  <c r="Y36" i="3"/>
  <c r="AC36" i="3"/>
  <c r="W37" i="3"/>
  <c r="AC37" i="3"/>
  <c r="X36" i="3"/>
  <c r="AB36" i="3"/>
  <c r="U31" i="3"/>
  <c r="U32" i="3"/>
  <c r="U7" i="3" s="1"/>
  <c r="U27" i="3"/>
  <c r="U26" i="3"/>
  <c r="U21" i="3"/>
  <c r="U22" i="3"/>
  <c r="U16" i="3"/>
  <c r="U17" i="3"/>
  <c r="U12" i="3"/>
  <c r="U37" i="3"/>
  <c r="U36" i="3"/>
  <c r="T30" i="3"/>
  <c r="T25" i="3"/>
  <c r="T20" i="3"/>
  <c r="T15" i="3"/>
  <c r="T10" i="3"/>
  <c r="T5" i="3"/>
  <c r="T29" i="3"/>
  <c r="T28" i="3"/>
  <c r="T24" i="3"/>
  <c r="T23" i="3"/>
  <c r="T19" i="3"/>
  <c r="T18" i="3"/>
  <c r="T14" i="3"/>
  <c r="T13" i="3"/>
  <c r="T9" i="3"/>
  <c r="T8" i="3"/>
  <c r="T4" i="3"/>
  <c r="T3" i="3"/>
  <c r="T34" i="3" l="1"/>
  <c r="U6" i="3"/>
  <c r="T21" i="3"/>
  <c r="T11" i="3"/>
  <c r="T12" i="3"/>
  <c r="T27" i="3"/>
  <c r="T31" i="3"/>
  <c r="T33" i="3"/>
  <c r="T37" i="3" s="1"/>
  <c r="T7" i="3"/>
  <c r="T32" i="3"/>
  <c r="T16" i="3"/>
  <c r="T26" i="3"/>
  <c r="T35" i="3"/>
  <c r="T17" i="3"/>
  <c r="T6" i="3"/>
  <c r="T22" i="3"/>
  <c r="T36" i="3" l="1"/>
  <c r="U1252" i="3" l="1"/>
  <c r="U1260" i="3"/>
  <c r="U1259" i="3"/>
  <c r="U1258" i="3"/>
  <c r="U1257" i="3"/>
  <c r="U1256" i="3"/>
  <c r="U1251" i="3"/>
  <c r="U1247" i="3"/>
  <c r="U1246" i="3"/>
  <c r="U1242" i="3"/>
  <c r="U1241" i="3"/>
  <c r="U1237" i="3"/>
  <c r="U1236" i="3"/>
  <c r="U1232" i="3"/>
  <c r="U1231" i="3"/>
  <c r="U1225" i="3"/>
  <c r="U1224" i="3"/>
  <c r="U1223" i="3"/>
  <c r="U1222" i="3"/>
  <c r="U1221" i="3"/>
  <c r="U1217" i="3"/>
  <c r="U1216" i="3"/>
  <c r="U1212" i="3"/>
  <c r="U1211" i="3"/>
  <c r="U1207" i="3"/>
  <c r="U1206" i="3"/>
  <c r="U1202" i="3"/>
  <c r="U1201" i="3"/>
  <c r="U1197" i="3"/>
  <c r="U1196" i="3"/>
  <c r="U1190" i="3"/>
  <c r="U1189" i="3"/>
  <c r="U1188" i="3"/>
  <c r="U1187" i="3"/>
  <c r="U1186" i="3"/>
  <c r="U1182" i="3"/>
  <c r="U1181" i="3"/>
  <c r="U1177" i="3"/>
  <c r="U1176" i="3"/>
  <c r="U1172" i="3"/>
  <c r="U1171" i="3"/>
  <c r="U1167" i="3"/>
  <c r="U1166" i="3"/>
  <c r="U1162" i="3"/>
  <c r="U1161" i="3"/>
  <c r="U1155" i="3"/>
  <c r="U1154" i="3"/>
  <c r="U1153" i="3"/>
  <c r="U1152" i="3"/>
  <c r="U1151" i="3"/>
  <c r="U1147" i="3"/>
  <c r="U1146" i="3"/>
  <c r="U1142" i="3"/>
  <c r="U1141" i="3"/>
  <c r="U1137" i="3"/>
  <c r="U1136" i="3"/>
  <c r="U1132" i="3"/>
  <c r="U1131" i="3"/>
  <c r="U1127" i="3"/>
  <c r="U1126" i="3"/>
  <c r="U1120" i="3"/>
  <c r="U1119" i="3"/>
  <c r="U1118" i="3"/>
  <c r="U1117" i="3"/>
  <c r="U1116" i="3"/>
  <c r="U1112" i="3"/>
  <c r="U1111" i="3"/>
  <c r="U1107" i="3"/>
  <c r="U1106" i="3"/>
  <c r="U1102" i="3"/>
  <c r="U1101" i="3"/>
  <c r="U1097" i="3"/>
  <c r="U1096" i="3"/>
  <c r="U1092" i="3"/>
  <c r="U1091" i="3"/>
  <c r="U1085" i="3"/>
  <c r="U1084" i="3"/>
  <c r="U1083" i="3"/>
  <c r="U1082" i="3"/>
  <c r="U1081" i="3"/>
  <c r="U1077" i="3"/>
  <c r="U1076" i="3"/>
  <c r="U1072" i="3"/>
  <c r="U1071" i="3"/>
  <c r="U1067" i="3"/>
  <c r="U1066" i="3"/>
  <c r="U1062" i="3"/>
  <c r="U1061" i="3"/>
  <c r="U1057" i="3"/>
  <c r="U1056" i="3"/>
  <c r="U1050" i="3"/>
  <c r="U1049" i="3"/>
  <c r="U1048" i="3"/>
  <c r="U1047" i="3"/>
  <c r="U1046" i="3"/>
  <c r="U1042" i="3"/>
  <c r="U1041" i="3"/>
  <c r="U1037" i="3"/>
  <c r="U1036" i="3"/>
  <c r="U1032" i="3"/>
  <c r="U1031" i="3"/>
  <c r="U1027" i="3"/>
  <c r="U1026" i="3"/>
  <c r="U1022" i="3"/>
  <c r="U1021" i="3"/>
  <c r="U1015" i="3"/>
  <c r="U1014" i="3"/>
  <c r="U1013" i="3"/>
  <c r="U1012" i="3"/>
  <c r="U1011" i="3"/>
  <c r="U1007" i="3"/>
  <c r="U1006" i="3"/>
  <c r="U1002" i="3"/>
  <c r="U1001" i="3"/>
  <c r="U997" i="3"/>
  <c r="U996" i="3"/>
  <c r="U992" i="3"/>
  <c r="U991" i="3"/>
  <c r="U987" i="3"/>
  <c r="U986" i="3"/>
  <c r="U980" i="3"/>
  <c r="U979" i="3"/>
  <c r="U978" i="3"/>
  <c r="U977" i="3"/>
  <c r="U976" i="3"/>
  <c r="U972" i="3"/>
  <c r="U971" i="3"/>
  <c r="U967" i="3"/>
  <c r="U966" i="3"/>
  <c r="U962" i="3"/>
  <c r="U961" i="3"/>
  <c r="U957" i="3"/>
  <c r="U956" i="3"/>
  <c r="U952" i="3"/>
  <c r="U951" i="3"/>
  <c r="U945" i="3"/>
  <c r="U944" i="3"/>
  <c r="U943" i="3"/>
  <c r="U942" i="3"/>
  <c r="U941" i="3"/>
  <c r="U937" i="3"/>
  <c r="U936" i="3"/>
  <c r="U932" i="3"/>
  <c r="U931" i="3"/>
  <c r="U927" i="3"/>
  <c r="U926" i="3"/>
  <c r="U922" i="3"/>
  <c r="U921" i="3"/>
  <c r="U910" i="3"/>
  <c r="U909" i="3"/>
  <c r="U908" i="3"/>
  <c r="U907" i="3"/>
  <c r="U906" i="3"/>
  <c r="U902" i="3"/>
  <c r="U901" i="3"/>
  <c r="U897" i="3"/>
  <c r="U896" i="3"/>
  <c r="U892" i="3"/>
  <c r="U891" i="3"/>
  <c r="U887" i="3"/>
  <c r="U886" i="3"/>
  <c r="U882" i="3"/>
  <c r="U881" i="3"/>
  <c r="U875" i="3"/>
  <c r="U874" i="3"/>
  <c r="U873" i="3"/>
  <c r="U872" i="3"/>
  <c r="U871" i="3"/>
  <c r="U867" i="3"/>
  <c r="U866" i="3"/>
  <c r="U862" i="3"/>
  <c r="U861" i="3"/>
  <c r="U857" i="3"/>
  <c r="U856" i="3"/>
  <c r="U852" i="3"/>
  <c r="U851" i="3"/>
  <c r="U847" i="3"/>
  <c r="U846" i="3"/>
  <c r="U840" i="3"/>
  <c r="U839" i="3"/>
  <c r="U838" i="3"/>
  <c r="U837" i="3"/>
  <c r="U836" i="3"/>
  <c r="U832" i="3"/>
  <c r="U831" i="3"/>
  <c r="U827" i="3"/>
  <c r="U826" i="3"/>
  <c r="U822" i="3"/>
  <c r="U821" i="3"/>
  <c r="U817" i="3"/>
  <c r="U816" i="3"/>
  <c r="U812" i="3"/>
  <c r="U811" i="3"/>
  <c r="U805" i="3"/>
  <c r="U804" i="3"/>
  <c r="U803" i="3"/>
  <c r="U802" i="3"/>
  <c r="U801" i="3"/>
  <c r="U797" i="3"/>
  <c r="U796" i="3"/>
  <c r="U792" i="3"/>
  <c r="U791" i="3"/>
  <c r="U787" i="3"/>
  <c r="U786" i="3"/>
  <c r="U782" i="3"/>
  <c r="U781" i="3"/>
  <c r="U777" i="3"/>
  <c r="U770" i="3"/>
  <c r="U769" i="3"/>
  <c r="U768" i="3"/>
  <c r="U767" i="3"/>
  <c r="U766" i="3"/>
  <c r="U762" i="3"/>
  <c r="U761" i="3"/>
  <c r="U757" i="3"/>
  <c r="U756" i="3"/>
  <c r="U752" i="3"/>
  <c r="U751" i="3"/>
  <c r="U747" i="3"/>
  <c r="U746" i="3"/>
  <c r="U742" i="3"/>
  <c r="U741" i="3"/>
  <c r="U735" i="3"/>
  <c r="U734" i="3"/>
  <c r="U733" i="3"/>
  <c r="U732" i="3"/>
  <c r="U731" i="3"/>
  <c r="U727" i="3"/>
  <c r="U726" i="3"/>
  <c r="U722" i="3"/>
  <c r="U721" i="3"/>
  <c r="U717" i="3"/>
  <c r="U716" i="3"/>
  <c r="U712" i="3"/>
  <c r="U711" i="3"/>
  <c r="U707" i="3"/>
  <c r="U706" i="3"/>
  <c r="U700" i="3"/>
  <c r="U699" i="3"/>
  <c r="U698" i="3"/>
  <c r="U697" i="3"/>
  <c r="U696" i="3"/>
  <c r="U692" i="3"/>
  <c r="U691" i="3"/>
  <c r="U687" i="3"/>
  <c r="U686" i="3"/>
  <c r="U682" i="3"/>
  <c r="U681" i="3"/>
  <c r="U677" i="3"/>
  <c r="U676" i="3"/>
  <c r="U672" i="3"/>
  <c r="U671" i="3"/>
  <c r="U665" i="3"/>
  <c r="U664" i="3"/>
  <c r="U663" i="3"/>
  <c r="U662" i="3"/>
  <c r="U661" i="3"/>
  <c r="U657" i="3"/>
  <c r="U656" i="3"/>
  <c r="U652" i="3"/>
  <c r="U651" i="3"/>
  <c r="U647" i="3"/>
  <c r="U646" i="3"/>
  <c r="U642" i="3"/>
  <c r="U641" i="3"/>
  <c r="U637" i="3"/>
  <c r="U636" i="3"/>
  <c r="U630" i="3"/>
  <c r="U629" i="3"/>
  <c r="U628" i="3"/>
  <c r="U627" i="3"/>
  <c r="U626" i="3"/>
  <c r="U622" i="3"/>
  <c r="U621" i="3"/>
  <c r="U617" i="3"/>
  <c r="U616" i="3"/>
  <c r="U612" i="3"/>
  <c r="U611" i="3"/>
  <c r="U607" i="3"/>
  <c r="U606" i="3"/>
  <c r="U602" i="3"/>
  <c r="U601" i="3"/>
  <c r="U595" i="3"/>
  <c r="U594" i="3"/>
  <c r="U593" i="3"/>
  <c r="U592" i="3"/>
  <c r="U591" i="3"/>
  <c r="U587" i="3"/>
  <c r="U586" i="3"/>
  <c r="U582" i="3"/>
  <c r="U581" i="3"/>
  <c r="U577" i="3"/>
  <c r="U576" i="3"/>
  <c r="U572" i="3"/>
  <c r="U571" i="3"/>
  <c r="U567" i="3"/>
  <c r="U566" i="3"/>
  <c r="U560" i="3"/>
  <c r="U559" i="3"/>
  <c r="U558" i="3"/>
  <c r="U556" i="3"/>
  <c r="U552" i="3"/>
  <c r="U551" i="3"/>
  <c r="U547" i="3"/>
  <c r="U546" i="3"/>
  <c r="U542" i="3"/>
  <c r="U541" i="3"/>
  <c r="U537" i="3"/>
  <c r="U536" i="3"/>
  <c r="U532" i="3"/>
  <c r="U531" i="3"/>
  <c r="U525" i="3"/>
  <c r="U524" i="3"/>
  <c r="U523" i="3"/>
  <c r="U522" i="3"/>
  <c r="U521" i="3"/>
  <c r="U517" i="3"/>
  <c r="U516" i="3"/>
  <c r="U512" i="3"/>
  <c r="U511" i="3"/>
  <c r="U507" i="3"/>
  <c r="U506" i="3"/>
  <c r="U502" i="3"/>
  <c r="U501" i="3"/>
  <c r="U497" i="3"/>
  <c r="U496" i="3"/>
  <c r="U490" i="3"/>
  <c r="U489" i="3"/>
  <c r="U488" i="3"/>
  <c r="U487" i="3"/>
  <c r="U486" i="3"/>
  <c r="U482" i="3"/>
  <c r="U481" i="3"/>
  <c r="U477" i="3"/>
  <c r="U476" i="3"/>
  <c r="U472" i="3"/>
  <c r="U471" i="3"/>
  <c r="U467" i="3"/>
  <c r="U466" i="3"/>
  <c r="U462" i="3"/>
  <c r="U461" i="3"/>
  <c r="U455" i="3"/>
  <c r="U454" i="3"/>
  <c r="U453" i="3"/>
  <c r="U452" i="3"/>
  <c r="U451" i="3"/>
  <c r="U447" i="3"/>
  <c r="U446" i="3"/>
  <c r="U442" i="3"/>
  <c r="U441" i="3"/>
  <c r="U437" i="3"/>
  <c r="U436" i="3"/>
  <c r="U432" i="3"/>
  <c r="U431" i="3"/>
  <c r="U427" i="3"/>
  <c r="U426" i="3"/>
  <c r="U420" i="3"/>
  <c r="U419" i="3"/>
  <c r="U418" i="3"/>
  <c r="U417" i="3"/>
  <c r="U416" i="3"/>
  <c r="U412" i="3"/>
  <c r="U411" i="3"/>
  <c r="U407" i="3"/>
  <c r="U406" i="3"/>
  <c r="U402" i="3"/>
  <c r="U401" i="3"/>
  <c r="U397" i="3"/>
  <c r="U396" i="3"/>
  <c r="U392" i="3"/>
  <c r="U391" i="3"/>
  <c r="U385" i="3"/>
  <c r="U384" i="3"/>
  <c r="U383" i="3"/>
  <c r="U382" i="3"/>
  <c r="U381" i="3"/>
  <c r="U377" i="3"/>
  <c r="U376" i="3"/>
  <c r="U372" i="3"/>
  <c r="U371" i="3"/>
  <c r="U367" i="3"/>
  <c r="U366" i="3"/>
  <c r="U362" i="3"/>
  <c r="U361" i="3"/>
  <c r="U357" i="3"/>
  <c r="U356" i="3"/>
  <c r="U315" i="3"/>
  <c r="U314" i="3"/>
  <c r="U313" i="3"/>
  <c r="U312" i="3"/>
  <c r="U311" i="3"/>
  <c r="U307" i="3"/>
  <c r="U306" i="3"/>
  <c r="U302" i="3"/>
  <c r="U301" i="3"/>
  <c r="U297" i="3"/>
  <c r="U296" i="3"/>
  <c r="U292" i="3"/>
  <c r="U291" i="3"/>
  <c r="U287" i="3"/>
  <c r="U286" i="3"/>
  <c r="U280" i="3"/>
  <c r="U279" i="3"/>
  <c r="U278" i="3"/>
  <c r="U277" i="3"/>
  <c r="U276" i="3"/>
  <c r="U272" i="3"/>
  <c r="U271" i="3"/>
  <c r="U267" i="3"/>
  <c r="U266" i="3"/>
  <c r="U262" i="3"/>
  <c r="U261" i="3"/>
  <c r="U257" i="3"/>
  <c r="U256" i="3"/>
  <c r="U252" i="3"/>
  <c r="U251" i="3"/>
  <c r="U245" i="3"/>
  <c r="U244" i="3"/>
  <c r="U243" i="3"/>
  <c r="U242" i="3"/>
  <c r="U241" i="3"/>
  <c r="U237" i="3"/>
  <c r="U236" i="3"/>
  <c r="U232" i="3"/>
  <c r="U231" i="3"/>
  <c r="U227" i="3"/>
  <c r="U226" i="3"/>
  <c r="U222" i="3"/>
  <c r="U221" i="3"/>
  <c r="U217" i="3"/>
  <c r="U216" i="3"/>
  <c r="U210" i="3"/>
  <c r="U209" i="3"/>
  <c r="U208" i="3"/>
  <c r="U207" i="3"/>
  <c r="U206" i="3"/>
  <c r="U202" i="3"/>
  <c r="U201" i="3"/>
  <c r="U197" i="3"/>
  <c r="U196" i="3"/>
  <c r="U192" i="3"/>
  <c r="U191" i="3"/>
  <c r="U187" i="3"/>
  <c r="U186" i="3"/>
  <c r="U182" i="3"/>
  <c r="U181" i="3"/>
  <c r="U175" i="3"/>
  <c r="U174" i="3"/>
  <c r="U173" i="3"/>
  <c r="U172" i="3"/>
  <c r="U171" i="3"/>
  <c r="U167" i="3"/>
  <c r="U166" i="3"/>
  <c r="U162" i="3"/>
  <c r="U161" i="3"/>
  <c r="U157" i="3"/>
  <c r="U156" i="3"/>
  <c r="U152" i="3"/>
  <c r="U151" i="3"/>
  <c r="U147" i="3"/>
  <c r="U146" i="3"/>
  <c r="U140" i="3"/>
  <c r="U139" i="3"/>
  <c r="U138" i="3"/>
  <c r="U137" i="3"/>
  <c r="U136" i="3"/>
  <c r="U132" i="3"/>
  <c r="U131" i="3"/>
  <c r="U127" i="3"/>
  <c r="U126" i="3"/>
  <c r="U122" i="3"/>
  <c r="U121" i="3"/>
  <c r="U117" i="3"/>
  <c r="U116" i="3"/>
  <c r="U112" i="3"/>
  <c r="U111" i="3"/>
  <c r="U105" i="3"/>
  <c r="U104" i="3"/>
  <c r="U103" i="3"/>
  <c r="U102" i="3"/>
  <c r="U101" i="3"/>
  <c r="U97" i="3"/>
  <c r="U96" i="3"/>
  <c r="U92" i="3"/>
  <c r="U91" i="3"/>
  <c r="U87" i="3"/>
  <c r="U86" i="3"/>
  <c r="U77" i="3"/>
  <c r="U76" i="3"/>
  <c r="U70" i="3"/>
  <c r="U69" i="3"/>
  <c r="U68" i="3"/>
  <c r="U67" i="3"/>
  <c r="U66" i="3"/>
  <c r="U57" i="3"/>
  <c r="U56" i="3"/>
  <c r="U52" i="3"/>
  <c r="U51" i="3"/>
  <c r="U47" i="3"/>
  <c r="U46" i="3"/>
  <c r="U42" i="3"/>
  <c r="U41" i="3"/>
  <c r="T1260" i="3"/>
  <c r="T1259" i="3"/>
  <c r="T1258" i="3"/>
  <c r="T1257" i="3"/>
  <c r="T1256" i="3"/>
  <c r="T1252" i="3"/>
  <c r="T1251" i="3"/>
  <c r="T1247" i="3"/>
  <c r="T1246" i="3"/>
  <c r="T1242" i="3"/>
  <c r="T1241" i="3"/>
  <c r="T1237" i="3"/>
  <c r="T1236" i="3"/>
  <c r="T1232" i="3"/>
  <c r="T1231" i="3"/>
  <c r="T1225" i="3"/>
  <c r="T1224" i="3"/>
  <c r="T1223" i="3"/>
  <c r="T1222" i="3"/>
  <c r="T1221" i="3"/>
  <c r="T1217" i="3"/>
  <c r="T1216" i="3"/>
  <c r="T1212" i="3"/>
  <c r="T1211" i="3"/>
  <c r="T1207" i="3"/>
  <c r="T1206" i="3"/>
  <c r="T1202" i="3"/>
  <c r="T1201" i="3"/>
  <c r="T1197" i="3"/>
  <c r="T1196" i="3"/>
  <c r="T1190" i="3"/>
  <c r="T1189" i="3"/>
  <c r="T1188" i="3"/>
  <c r="T1187" i="3"/>
  <c r="T1186" i="3"/>
  <c r="T1182" i="3"/>
  <c r="T1181" i="3"/>
  <c r="T1177" i="3"/>
  <c r="T1176" i="3"/>
  <c r="T1172" i="3"/>
  <c r="T1171" i="3"/>
  <c r="T1167" i="3"/>
  <c r="T1166" i="3"/>
  <c r="T1162" i="3"/>
  <c r="T1161" i="3"/>
  <c r="T1155" i="3"/>
  <c r="T1154" i="3"/>
  <c r="T1153" i="3"/>
  <c r="T1152" i="3"/>
  <c r="T1151" i="3"/>
  <c r="T1147" i="3"/>
  <c r="T1146" i="3"/>
  <c r="T1142" i="3"/>
  <c r="T1141" i="3"/>
  <c r="T1137" i="3"/>
  <c r="T1136" i="3"/>
  <c r="T1132" i="3"/>
  <c r="T1131" i="3"/>
  <c r="T1127" i="3"/>
  <c r="T1126" i="3"/>
  <c r="T1120" i="3"/>
  <c r="T1119" i="3"/>
  <c r="T1118" i="3"/>
  <c r="T1117" i="3"/>
  <c r="T1116" i="3"/>
  <c r="T1112" i="3"/>
  <c r="T1111" i="3"/>
  <c r="T1107" i="3"/>
  <c r="T1106" i="3"/>
  <c r="T1102" i="3"/>
  <c r="T1101" i="3"/>
  <c r="T1097" i="3"/>
  <c r="T1096" i="3"/>
  <c r="T1092" i="3"/>
  <c r="T1091" i="3"/>
  <c r="T1085" i="3"/>
  <c r="T1084" i="3"/>
  <c r="T1083" i="3"/>
  <c r="T1082" i="3"/>
  <c r="T1081" i="3"/>
  <c r="T1077" i="3"/>
  <c r="T1076" i="3"/>
  <c r="T1072" i="3"/>
  <c r="T1071" i="3"/>
  <c r="T1067" i="3"/>
  <c r="T1066" i="3"/>
  <c r="T1062" i="3"/>
  <c r="T1061" i="3"/>
  <c r="T1057" i="3"/>
  <c r="T1056" i="3"/>
  <c r="T1050" i="3"/>
  <c r="T1049" i="3"/>
  <c r="T1048" i="3"/>
  <c r="T1047" i="3"/>
  <c r="T1046" i="3"/>
  <c r="T1042" i="3"/>
  <c r="T1041" i="3"/>
  <c r="T1037" i="3"/>
  <c r="T1036" i="3"/>
  <c r="T1032" i="3"/>
  <c r="T1031" i="3"/>
  <c r="T1027" i="3"/>
  <c r="T1026" i="3"/>
  <c r="T1022" i="3"/>
  <c r="T1021" i="3"/>
  <c r="T1015" i="3"/>
  <c r="T1014" i="3"/>
  <c r="T1013" i="3"/>
  <c r="T1012" i="3"/>
  <c r="T1011" i="3"/>
  <c r="T1007" i="3"/>
  <c r="T1006" i="3"/>
  <c r="T1002" i="3"/>
  <c r="T1001" i="3"/>
  <c r="T997" i="3"/>
  <c r="T996" i="3"/>
  <c r="T992" i="3"/>
  <c r="T991" i="3"/>
  <c r="T987" i="3"/>
  <c r="T986" i="3"/>
  <c r="T980" i="3"/>
  <c r="T979" i="3"/>
  <c r="T978" i="3"/>
  <c r="T977" i="3"/>
  <c r="T976" i="3"/>
  <c r="T972" i="3"/>
  <c r="T971" i="3"/>
  <c r="T967" i="3"/>
  <c r="T966" i="3"/>
  <c r="T962" i="3"/>
  <c r="T961" i="3"/>
  <c r="T957" i="3"/>
  <c r="T956" i="3"/>
  <c r="T952" i="3"/>
  <c r="T951" i="3"/>
  <c r="T945" i="3"/>
  <c r="T944" i="3"/>
  <c r="T943" i="3"/>
  <c r="T942" i="3"/>
  <c r="T941" i="3"/>
  <c r="T937" i="3"/>
  <c r="T936" i="3"/>
  <c r="T932" i="3"/>
  <c r="T931" i="3"/>
  <c r="T927" i="3"/>
  <c r="T926" i="3"/>
  <c r="T922" i="3"/>
  <c r="T921" i="3"/>
  <c r="T917" i="3"/>
  <c r="T916" i="3"/>
  <c r="T910" i="3"/>
  <c r="T909" i="3"/>
  <c r="T908" i="3"/>
  <c r="T907" i="3"/>
  <c r="T906" i="3"/>
  <c r="T902" i="3"/>
  <c r="T901" i="3"/>
  <c r="T897" i="3"/>
  <c r="T896" i="3"/>
  <c r="T892" i="3"/>
  <c r="T891" i="3"/>
  <c r="T887" i="3"/>
  <c r="T886" i="3"/>
  <c r="T882" i="3"/>
  <c r="T881" i="3"/>
  <c r="T875" i="3"/>
  <c r="T874" i="3"/>
  <c r="T873" i="3"/>
  <c r="T872" i="3"/>
  <c r="T871" i="3"/>
  <c r="T867" i="3"/>
  <c r="T866" i="3"/>
  <c r="T862" i="3"/>
  <c r="T861" i="3"/>
  <c r="T857" i="3"/>
  <c r="T856" i="3"/>
  <c r="T852" i="3"/>
  <c r="T851" i="3"/>
  <c r="T847" i="3"/>
  <c r="T846" i="3"/>
  <c r="T840" i="3"/>
  <c r="T839" i="3"/>
  <c r="T838" i="3"/>
  <c r="T837" i="3"/>
  <c r="T836" i="3"/>
  <c r="T832" i="3"/>
  <c r="T831" i="3"/>
  <c r="T827" i="3"/>
  <c r="T826" i="3"/>
  <c r="T822" i="3"/>
  <c r="T821" i="3"/>
  <c r="T817" i="3"/>
  <c r="T816" i="3"/>
  <c r="T812" i="3"/>
  <c r="T811" i="3"/>
  <c r="T805" i="3"/>
  <c r="T804" i="3"/>
  <c r="T803" i="3"/>
  <c r="T802" i="3"/>
  <c r="T801" i="3"/>
  <c r="T797" i="3"/>
  <c r="T796" i="3"/>
  <c r="T792" i="3"/>
  <c r="T791" i="3"/>
  <c r="T787" i="3"/>
  <c r="T786" i="3"/>
  <c r="T782" i="3"/>
  <c r="T781" i="3"/>
  <c r="T777" i="3"/>
  <c r="T776" i="3"/>
  <c r="T770" i="3"/>
  <c r="T769" i="3"/>
  <c r="T768" i="3"/>
  <c r="T767" i="3"/>
  <c r="T766" i="3"/>
  <c r="T762" i="3"/>
  <c r="T761" i="3"/>
  <c r="T757" i="3"/>
  <c r="T756" i="3"/>
  <c r="T752" i="3"/>
  <c r="T751" i="3"/>
  <c r="T747" i="3"/>
  <c r="T746" i="3"/>
  <c r="T742" i="3"/>
  <c r="T741" i="3"/>
  <c r="T735" i="3"/>
  <c r="T734" i="3"/>
  <c r="T733" i="3"/>
  <c r="T732" i="3"/>
  <c r="T731" i="3"/>
  <c r="T727" i="3"/>
  <c r="T726" i="3"/>
  <c r="T722" i="3"/>
  <c r="T721" i="3"/>
  <c r="T717" i="3"/>
  <c r="T716" i="3"/>
  <c r="T712" i="3"/>
  <c r="T711" i="3"/>
  <c r="T707" i="3"/>
  <c r="T706" i="3"/>
  <c r="T700" i="3"/>
  <c r="T699" i="3"/>
  <c r="T698" i="3"/>
  <c r="T697" i="3"/>
  <c r="T696" i="3"/>
  <c r="T692" i="3"/>
  <c r="T691" i="3"/>
  <c r="T687" i="3"/>
  <c r="T686" i="3"/>
  <c r="T682" i="3"/>
  <c r="T681" i="3"/>
  <c r="T677" i="3"/>
  <c r="T676" i="3"/>
  <c r="T672" i="3"/>
  <c r="T671" i="3"/>
  <c r="T665" i="3"/>
  <c r="T664" i="3"/>
  <c r="T663" i="3"/>
  <c r="T662" i="3"/>
  <c r="T661" i="3"/>
  <c r="T657" i="3"/>
  <c r="T656" i="3"/>
  <c r="T652" i="3"/>
  <c r="T651" i="3"/>
  <c r="T647" i="3"/>
  <c r="T646" i="3"/>
  <c r="T642" i="3"/>
  <c r="T641" i="3"/>
  <c r="T637" i="3"/>
  <c r="T636" i="3"/>
  <c r="T630" i="3"/>
  <c r="T629" i="3"/>
  <c r="T628" i="3"/>
  <c r="T627" i="3"/>
  <c r="T626" i="3"/>
  <c r="T622" i="3"/>
  <c r="T621" i="3"/>
  <c r="T617" i="3"/>
  <c r="T616" i="3"/>
  <c r="T612" i="3"/>
  <c r="T611" i="3"/>
  <c r="T607" i="3"/>
  <c r="T606" i="3"/>
  <c r="T602" i="3"/>
  <c r="T601" i="3"/>
  <c r="T595" i="3"/>
  <c r="T594" i="3"/>
  <c r="T593" i="3"/>
  <c r="T592" i="3"/>
  <c r="T591" i="3"/>
  <c r="T587" i="3"/>
  <c r="T586" i="3"/>
  <c r="T582" i="3"/>
  <c r="T581" i="3"/>
  <c r="T577" i="3"/>
  <c r="T576" i="3"/>
  <c r="T572" i="3"/>
  <c r="T571" i="3"/>
  <c r="T567" i="3"/>
  <c r="T566" i="3"/>
  <c r="T525" i="3"/>
  <c r="T524" i="3"/>
  <c r="T523" i="3"/>
  <c r="T522" i="3"/>
  <c r="T521" i="3"/>
  <c r="T517" i="3"/>
  <c r="T516" i="3"/>
  <c r="T512" i="3"/>
  <c r="T511" i="3"/>
  <c r="T507" i="3"/>
  <c r="T506" i="3"/>
  <c r="T502" i="3"/>
  <c r="T501" i="3"/>
  <c r="T497" i="3"/>
  <c r="T496" i="3"/>
  <c r="T490" i="3"/>
  <c r="T489" i="3"/>
  <c r="T488" i="3"/>
  <c r="T487" i="3"/>
  <c r="T486" i="3"/>
  <c r="T482" i="3"/>
  <c r="T481" i="3"/>
  <c r="T477" i="3"/>
  <c r="T476" i="3"/>
  <c r="T472" i="3"/>
  <c r="T471" i="3"/>
  <c r="T467" i="3"/>
  <c r="T466" i="3"/>
  <c r="T462" i="3"/>
  <c r="T461" i="3"/>
  <c r="T455" i="3"/>
  <c r="T454" i="3"/>
  <c r="T453" i="3"/>
  <c r="T452" i="3"/>
  <c r="T451" i="3"/>
  <c r="T447" i="3"/>
  <c r="T446" i="3"/>
  <c r="T442" i="3"/>
  <c r="T441" i="3"/>
  <c r="T437" i="3"/>
  <c r="T436" i="3"/>
  <c r="T432" i="3"/>
  <c r="T431" i="3"/>
  <c r="T427" i="3"/>
  <c r="T426" i="3"/>
  <c r="T420" i="3"/>
  <c r="T419" i="3"/>
  <c r="T418" i="3"/>
  <c r="T417" i="3"/>
  <c r="T416" i="3"/>
  <c r="T412" i="3"/>
  <c r="T411" i="3"/>
  <c r="T407" i="3"/>
  <c r="T406" i="3"/>
  <c r="T402" i="3"/>
  <c r="T401" i="3"/>
  <c r="T397" i="3"/>
  <c r="T396" i="3"/>
  <c r="T392" i="3"/>
  <c r="T391" i="3"/>
  <c r="T385" i="3"/>
  <c r="T384" i="3"/>
  <c r="T383" i="3"/>
  <c r="T382" i="3"/>
  <c r="T381" i="3"/>
  <c r="T377" i="3"/>
  <c r="T376" i="3"/>
  <c r="T372" i="3"/>
  <c r="T371" i="3"/>
  <c r="T367" i="3"/>
  <c r="T366" i="3"/>
  <c r="T362" i="3"/>
  <c r="T361" i="3"/>
  <c r="T357" i="3"/>
  <c r="T356" i="3"/>
  <c r="T315" i="3"/>
  <c r="T314" i="3"/>
  <c r="T313" i="3"/>
  <c r="T312" i="3"/>
  <c r="T311" i="3"/>
  <c r="T307" i="3"/>
  <c r="T306" i="3"/>
  <c r="T302" i="3"/>
  <c r="T301" i="3"/>
  <c r="T297" i="3"/>
  <c r="T296" i="3"/>
  <c r="T292" i="3"/>
  <c r="T291" i="3"/>
  <c r="T287" i="3"/>
  <c r="T286" i="3"/>
  <c r="T280" i="3"/>
  <c r="T279" i="3"/>
  <c r="T278" i="3"/>
  <c r="T277" i="3"/>
  <c r="T276" i="3"/>
  <c r="T272" i="3"/>
  <c r="T271" i="3"/>
  <c r="T267" i="3"/>
  <c r="T266" i="3"/>
  <c r="T262" i="3"/>
  <c r="T261" i="3"/>
  <c r="T257" i="3"/>
  <c r="T256" i="3"/>
  <c r="T252" i="3"/>
  <c r="T251" i="3"/>
  <c r="T245" i="3"/>
  <c r="T244" i="3"/>
  <c r="T243" i="3"/>
  <c r="T242" i="3"/>
  <c r="T241" i="3"/>
  <c r="T237" i="3"/>
  <c r="T236" i="3"/>
  <c r="T232" i="3"/>
  <c r="T231" i="3"/>
  <c r="T227" i="3"/>
  <c r="T226" i="3"/>
  <c r="T222" i="3"/>
  <c r="T221" i="3"/>
  <c r="T217" i="3"/>
  <c r="T216" i="3"/>
  <c r="T210" i="3"/>
  <c r="T209" i="3"/>
  <c r="T208" i="3"/>
  <c r="T207" i="3"/>
  <c r="T206" i="3"/>
  <c r="T202" i="3"/>
  <c r="T201" i="3"/>
  <c r="T197" i="3"/>
  <c r="T196" i="3"/>
  <c r="T192" i="3"/>
  <c r="T191" i="3"/>
  <c r="T187" i="3"/>
  <c r="T186" i="3"/>
  <c r="T182" i="3"/>
  <c r="T181" i="3"/>
  <c r="T175" i="3"/>
  <c r="T174" i="3"/>
  <c r="T173" i="3"/>
  <c r="T172" i="3"/>
  <c r="T171" i="3"/>
  <c r="T167" i="3"/>
  <c r="T166" i="3"/>
  <c r="T162" i="3"/>
  <c r="T161" i="3"/>
  <c r="T157" i="3"/>
  <c r="T156" i="3"/>
  <c r="T152" i="3"/>
  <c r="T151" i="3"/>
  <c r="T147" i="3"/>
  <c r="T146" i="3"/>
  <c r="T140" i="3"/>
  <c r="T139" i="3"/>
  <c r="T138" i="3"/>
  <c r="T137" i="3"/>
  <c r="T136" i="3"/>
  <c r="T132" i="3"/>
  <c r="T131" i="3"/>
  <c r="T127" i="3"/>
  <c r="T126" i="3"/>
  <c r="T122" i="3"/>
  <c r="T121" i="3"/>
  <c r="T117" i="3"/>
  <c r="T116" i="3"/>
  <c r="T112" i="3"/>
  <c r="T111" i="3"/>
  <c r="T107" i="3"/>
  <c r="T105" i="3"/>
  <c r="T106" i="3" s="1"/>
  <c r="T102" i="3"/>
  <c r="T101" i="3"/>
  <c r="T97" i="3"/>
  <c r="T96" i="3"/>
  <c r="T92" i="3"/>
  <c r="T91" i="3"/>
  <c r="T82" i="3"/>
  <c r="T81" i="3"/>
  <c r="T77" i="3"/>
  <c r="T76" i="3"/>
  <c r="T70" i="3"/>
  <c r="T69" i="3"/>
  <c r="T68" i="3"/>
  <c r="T67" i="3"/>
  <c r="T66" i="3"/>
  <c r="T62" i="3"/>
  <c r="T61" i="3"/>
  <c r="T57" i="3"/>
  <c r="T56" i="3"/>
  <c r="T52" i="3"/>
  <c r="T51" i="3"/>
  <c r="T47" i="3"/>
  <c r="T46" i="3"/>
  <c r="T42" i="3"/>
  <c r="T41" i="3"/>
  <c r="U71" i="3" l="1"/>
  <c r="T1226" i="3"/>
  <c r="U1016" i="3"/>
  <c r="T1017" i="3"/>
  <c r="T1052" i="3"/>
  <c r="U317" i="3"/>
  <c r="U1226" i="3"/>
  <c r="U1192" i="3"/>
  <c r="T491" i="3"/>
  <c r="U1227" i="3"/>
  <c r="U1262" i="3"/>
  <c r="U666" i="3"/>
  <c r="T176" i="3"/>
  <c r="U386" i="3"/>
  <c r="T457" i="3"/>
  <c r="T492" i="3"/>
  <c r="T771" i="3"/>
  <c r="U632" i="3"/>
  <c r="U667" i="3"/>
  <c r="U946" i="3"/>
  <c r="T631" i="3"/>
  <c r="U211" i="3"/>
  <c r="U806" i="3"/>
  <c r="T72" i="3"/>
  <c r="T142" i="3"/>
  <c r="T177" i="3"/>
  <c r="T316" i="3"/>
  <c r="T737" i="3"/>
  <c r="T772" i="3"/>
  <c r="T911" i="3"/>
  <c r="U387" i="3"/>
  <c r="U526" i="3"/>
  <c r="U912" i="3"/>
  <c r="U947" i="3"/>
  <c r="U1086" i="3"/>
  <c r="T246" i="3"/>
  <c r="T841" i="3"/>
  <c r="U141" i="3"/>
  <c r="U456" i="3"/>
  <c r="U736" i="3"/>
  <c r="T282" i="3"/>
  <c r="T317" i="3"/>
  <c r="T421" i="3"/>
  <c r="T597" i="3"/>
  <c r="T632" i="3"/>
  <c r="T701" i="3"/>
  <c r="T877" i="3"/>
  <c r="T912" i="3"/>
  <c r="T981" i="3"/>
  <c r="U177" i="3"/>
  <c r="U212" i="3"/>
  <c r="U281" i="3"/>
  <c r="U492" i="3"/>
  <c r="U527" i="3"/>
  <c r="U596" i="3"/>
  <c r="U772" i="3"/>
  <c r="U807" i="3"/>
  <c r="U876" i="3"/>
  <c r="U1052" i="3"/>
  <c r="U1087" i="3"/>
  <c r="U1156" i="3"/>
  <c r="T71" i="3"/>
  <c r="T141" i="3"/>
  <c r="T281" i="3"/>
  <c r="T456" i="3"/>
  <c r="T596" i="3"/>
  <c r="T736" i="3"/>
  <c r="T876" i="3"/>
  <c r="T1016" i="3"/>
  <c r="U176" i="3"/>
  <c r="U316" i="3"/>
  <c r="U491" i="3"/>
  <c r="U631" i="3"/>
  <c r="U771" i="3"/>
  <c r="U911" i="3"/>
  <c r="U1051" i="3"/>
  <c r="U1191" i="3"/>
  <c r="U1261" i="3"/>
  <c r="T212" i="3"/>
  <c r="T211" i="3"/>
  <c r="T247" i="3"/>
  <c r="T387" i="3"/>
  <c r="T386" i="3"/>
  <c r="T422" i="3"/>
  <c r="T527" i="3"/>
  <c r="T526" i="3"/>
  <c r="T667" i="3"/>
  <c r="T666" i="3"/>
  <c r="T702" i="3"/>
  <c r="T807" i="3"/>
  <c r="T806" i="3"/>
  <c r="T842" i="3"/>
  <c r="T947" i="3"/>
  <c r="T946" i="3"/>
  <c r="T982" i="3"/>
  <c r="T1051" i="3"/>
  <c r="U72" i="3"/>
  <c r="U107" i="3"/>
  <c r="U106" i="3"/>
  <c r="U142" i="3"/>
  <c r="U247" i="3"/>
  <c r="U246" i="3"/>
  <c r="U282" i="3"/>
  <c r="U422" i="3"/>
  <c r="U421" i="3"/>
  <c r="U457" i="3"/>
  <c r="U562" i="3"/>
  <c r="U561" i="3"/>
  <c r="U597" i="3"/>
  <c r="U702" i="3"/>
  <c r="U701" i="3"/>
  <c r="U737" i="3"/>
  <c r="U842" i="3"/>
  <c r="U841" i="3"/>
  <c r="U877" i="3"/>
  <c r="U982" i="3"/>
  <c r="U981" i="3"/>
  <c r="U1017" i="3"/>
  <c r="U1122" i="3"/>
  <c r="U1121" i="3"/>
  <c r="U1157" i="3"/>
  <c r="T1262" i="3"/>
  <c r="T1261" i="3"/>
  <c r="T1227" i="3"/>
  <c r="T1192" i="3"/>
  <c r="T1191" i="3"/>
  <c r="T1157" i="3"/>
  <c r="T1156" i="3"/>
  <c r="T1121" i="3"/>
  <c r="T1122" i="3"/>
  <c r="T1087" i="3"/>
  <c r="T1086" i="3"/>
  <c r="V141" i="3" l="1"/>
  <c r="V106" i="3"/>
  <c r="W874" i="3"/>
  <c r="AC1014" i="3"/>
  <c r="AB1014" i="3"/>
  <c r="AA1014" i="3"/>
  <c r="Z1014" i="3"/>
  <c r="Y1014" i="3"/>
  <c r="X1014" i="3"/>
  <c r="W1014" i="3"/>
  <c r="V1014" i="3"/>
  <c r="AC1013" i="3"/>
  <c r="AC1016" i="3" s="1"/>
  <c r="AB1013" i="3"/>
  <c r="AB1016" i="3" s="1"/>
  <c r="AA1013" i="3"/>
  <c r="AA1016" i="3" s="1"/>
  <c r="Z1013" i="3"/>
  <c r="Z1016" i="3" s="1"/>
  <c r="Y1013" i="3"/>
  <c r="Y1016" i="3" s="1"/>
  <c r="X1013" i="3"/>
  <c r="X1016" i="3" s="1"/>
  <c r="W1013" i="3"/>
  <c r="W1016" i="3" s="1"/>
  <c r="V1013" i="3"/>
  <c r="V1016" i="3" s="1"/>
  <c r="AD874" i="3"/>
  <c r="AC874" i="3"/>
  <c r="AB874" i="3"/>
  <c r="AA874" i="3"/>
  <c r="Z874" i="3"/>
  <c r="Y874" i="3"/>
  <c r="X874" i="3"/>
  <c r="V874" i="3"/>
  <c r="AD873" i="3"/>
  <c r="AD876" i="3" s="1"/>
  <c r="AC873" i="3"/>
  <c r="AC876" i="3" s="1"/>
  <c r="AB873" i="3"/>
  <c r="AB876" i="3" s="1"/>
  <c r="AA873" i="3"/>
  <c r="AA876" i="3" s="1"/>
  <c r="Z873" i="3"/>
  <c r="Z876" i="3" s="1"/>
  <c r="Y873" i="3"/>
  <c r="Y876" i="3" s="1"/>
  <c r="X873" i="3"/>
  <c r="X876" i="3" s="1"/>
  <c r="W873" i="3"/>
  <c r="W876" i="3" s="1"/>
  <c r="V873" i="3"/>
  <c r="V876" i="3" s="1"/>
  <c r="Y877" i="3" l="1"/>
  <c r="AA877" i="3"/>
  <c r="AC877" i="3"/>
  <c r="W1017" i="3"/>
  <c r="Y1017" i="3"/>
  <c r="AA1017" i="3"/>
  <c r="AC1017" i="3"/>
  <c r="X877" i="3"/>
  <c r="Z877" i="3"/>
  <c r="AB877" i="3"/>
  <c r="AD877" i="3"/>
  <c r="V1017" i="3"/>
  <c r="X1017" i="3"/>
  <c r="Z1017" i="3"/>
  <c r="AB1017" i="3"/>
  <c r="W877" i="3"/>
  <c r="V877" i="3"/>
  <c r="R42" i="3"/>
  <c r="P507" i="3"/>
  <c r="O812" i="3"/>
  <c r="P3" i="3"/>
  <c r="P4" i="3"/>
  <c r="P8" i="3"/>
  <c r="P9" i="3"/>
  <c r="P13" i="3"/>
  <c r="P14" i="3"/>
  <c r="P18" i="3"/>
  <c r="P19" i="3"/>
  <c r="P23" i="3"/>
  <c r="P24" i="3"/>
  <c r="P28" i="3"/>
  <c r="P29" i="3"/>
  <c r="O4" i="3"/>
  <c r="O8" i="3"/>
  <c r="O9" i="3"/>
  <c r="O13" i="3"/>
  <c r="O14" i="3"/>
  <c r="O18" i="3"/>
  <c r="O19" i="3"/>
  <c r="O23" i="3"/>
  <c r="O24" i="3"/>
  <c r="O28" i="3"/>
  <c r="O29" i="3"/>
  <c r="O3" i="3"/>
  <c r="N312" i="3"/>
  <c r="M312" i="3"/>
  <c r="L312" i="3"/>
  <c r="K312" i="3"/>
  <c r="J312" i="3"/>
  <c r="I312" i="3"/>
  <c r="H312" i="3"/>
  <c r="G312" i="3"/>
  <c r="F312" i="3"/>
  <c r="N307" i="3"/>
  <c r="M307" i="3"/>
  <c r="L307" i="3"/>
  <c r="K307" i="3"/>
  <c r="J307" i="3"/>
  <c r="I307" i="3"/>
  <c r="H307" i="3"/>
  <c r="G307" i="3"/>
  <c r="F307" i="3"/>
  <c r="N302" i="3"/>
  <c r="M302" i="3"/>
  <c r="L302" i="3"/>
  <c r="K302" i="3"/>
  <c r="J302" i="3"/>
  <c r="I302" i="3"/>
  <c r="H302" i="3"/>
  <c r="G302" i="3"/>
  <c r="F302" i="3"/>
  <c r="N297" i="3"/>
  <c r="M297" i="3"/>
  <c r="L297" i="3"/>
  <c r="K297" i="3"/>
  <c r="J297" i="3"/>
  <c r="I297" i="3"/>
  <c r="H297" i="3"/>
  <c r="G297" i="3"/>
  <c r="F297" i="3"/>
  <c r="N292" i="3"/>
  <c r="M292" i="3"/>
  <c r="L292" i="3"/>
  <c r="K292" i="3"/>
  <c r="J292" i="3"/>
  <c r="I292" i="3"/>
  <c r="H292" i="3"/>
  <c r="G292" i="3"/>
  <c r="F292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S313" i="3"/>
  <c r="S316" i="3" s="1"/>
  <c r="R313" i="3"/>
  <c r="R316" i="3" s="1"/>
  <c r="Q313" i="3"/>
  <c r="Q316" i="3" s="1"/>
  <c r="P313" i="3"/>
  <c r="O313" i="3"/>
  <c r="N313" i="3"/>
  <c r="M313" i="3"/>
  <c r="L313" i="3"/>
  <c r="K313" i="3"/>
  <c r="J313" i="3"/>
  <c r="I313" i="3"/>
  <c r="H313" i="3"/>
  <c r="G313" i="3"/>
  <c r="F313" i="3"/>
  <c r="P312" i="3"/>
  <c r="O312" i="3"/>
  <c r="P307" i="3"/>
  <c r="O307" i="3"/>
  <c r="P302" i="3"/>
  <c r="O302" i="3"/>
  <c r="P297" i="3"/>
  <c r="O297" i="3"/>
  <c r="P292" i="3"/>
  <c r="O292" i="3"/>
  <c r="P287" i="3"/>
  <c r="O287" i="3"/>
  <c r="N287" i="3"/>
  <c r="M287" i="3"/>
  <c r="L287" i="3"/>
  <c r="K287" i="3"/>
  <c r="J287" i="3"/>
  <c r="I287" i="3"/>
  <c r="H287" i="3"/>
  <c r="G287" i="3"/>
  <c r="F287" i="3"/>
  <c r="M472" i="3"/>
  <c r="J77" i="3"/>
  <c r="I792" i="3"/>
  <c r="H357" i="3"/>
  <c r="G812" i="3"/>
  <c r="G567" i="3"/>
  <c r="H3" i="3"/>
  <c r="I3" i="3"/>
  <c r="J3" i="3"/>
  <c r="K3" i="3"/>
  <c r="L3" i="3"/>
  <c r="M3" i="3"/>
  <c r="N3" i="3"/>
  <c r="H4" i="3"/>
  <c r="I4" i="3"/>
  <c r="J4" i="3"/>
  <c r="K4" i="3"/>
  <c r="L4" i="3"/>
  <c r="M4" i="3"/>
  <c r="N4" i="3"/>
  <c r="H8" i="3"/>
  <c r="I8" i="3"/>
  <c r="J8" i="3"/>
  <c r="K8" i="3"/>
  <c r="L8" i="3"/>
  <c r="M8" i="3"/>
  <c r="N8" i="3"/>
  <c r="H9" i="3"/>
  <c r="I9" i="3"/>
  <c r="J9" i="3"/>
  <c r="K9" i="3"/>
  <c r="L9" i="3"/>
  <c r="M9" i="3"/>
  <c r="N9" i="3"/>
  <c r="H13" i="3"/>
  <c r="I13" i="3"/>
  <c r="J13" i="3"/>
  <c r="K13" i="3"/>
  <c r="L13" i="3"/>
  <c r="M13" i="3"/>
  <c r="N13" i="3"/>
  <c r="H14" i="3"/>
  <c r="I14" i="3"/>
  <c r="J14" i="3"/>
  <c r="K14" i="3"/>
  <c r="L14" i="3"/>
  <c r="M14" i="3"/>
  <c r="N14" i="3"/>
  <c r="H18" i="3"/>
  <c r="I18" i="3"/>
  <c r="J18" i="3"/>
  <c r="K18" i="3"/>
  <c r="L18" i="3"/>
  <c r="M18" i="3"/>
  <c r="N18" i="3"/>
  <c r="H19" i="3"/>
  <c r="I19" i="3"/>
  <c r="J19" i="3"/>
  <c r="K19" i="3"/>
  <c r="L19" i="3"/>
  <c r="M19" i="3"/>
  <c r="N19" i="3"/>
  <c r="H23" i="3"/>
  <c r="I23" i="3"/>
  <c r="J23" i="3"/>
  <c r="K23" i="3"/>
  <c r="L23" i="3"/>
  <c r="M23" i="3"/>
  <c r="N23" i="3"/>
  <c r="H24" i="3"/>
  <c r="I24" i="3"/>
  <c r="J24" i="3"/>
  <c r="K24" i="3"/>
  <c r="L24" i="3"/>
  <c r="M24" i="3"/>
  <c r="N24" i="3"/>
  <c r="H28" i="3"/>
  <c r="I28" i="3"/>
  <c r="J28" i="3"/>
  <c r="K28" i="3"/>
  <c r="L28" i="3"/>
  <c r="M28" i="3"/>
  <c r="N28" i="3"/>
  <c r="H29" i="3"/>
  <c r="I29" i="3"/>
  <c r="J29" i="3"/>
  <c r="K29" i="3"/>
  <c r="L29" i="3"/>
  <c r="M29" i="3"/>
  <c r="N29" i="3"/>
  <c r="H42" i="3"/>
  <c r="I42" i="3"/>
  <c r="J42" i="3"/>
  <c r="K42" i="3"/>
  <c r="L42" i="3"/>
  <c r="M42" i="3"/>
  <c r="N42" i="3"/>
  <c r="O42" i="3"/>
  <c r="P42" i="3"/>
  <c r="Q42" i="3"/>
  <c r="S42" i="3"/>
  <c r="H47" i="3"/>
  <c r="I47" i="3"/>
  <c r="J47" i="3"/>
  <c r="K47" i="3"/>
  <c r="L47" i="3"/>
  <c r="M47" i="3"/>
  <c r="N47" i="3"/>
  <c r="O47" i="3"/>
  <c r="P47" i="3"/>
  <c r="H52" i="3"/>
  <c r="I52" i="3"/>
  <c r="J52" i="3"/>
  <c r="K52" i="3"/>
  <c r="L52" i="3"/>
  <c r="M52" i="3"/>
  <c r="N52" i="3"/>
  <c r="O52" i="3"/>
  <c r="P52" i="3"/>
  <c r="H57" i="3"/>
  <c r="I57" i="3"/>
  <c r="J57" i="3"/>
  <c r="K57" i="3"/>
  <c r="L57" i="3"/>
  <c r="M57" i="3"/>
  <c r="N57" i="3"/>
  <c r="O57" i="3"/>
  <c r="P57" i="3"/>
  <c r="H62" i="3"/>
  <c r="I62" i="3"/>
  <c r="J62" i="3"/>
  <c r="K62" i="3"/>
  <c r="L62" i="3"/>
  <c r="M62" i="3"/>
  <c r="N62" i="3"/>
  <c r="O62" i="3"/>
  <c r="P62" i="3"/>
  <c r="H67" i="3"/>
  <c r="I67" i="3"/>
  <c r="J67" i="3"/>
  <c r="K67" i="3"/>
  <c r="L67" i="3"/>
  <c r="M67" i="3"/>
  <c r="N67" i="3"/>
  <c r="O67" i="3"/>
  <c r="P67" i="3"/>
  <c r="H68" i="3"/>
  <c r="I68" i="3"/>
  <c r="J68" i="3"/>
  <c r="K68" i="3"/>
  <c r="L68" i="3"/>
  <c r="M68" i="3"/>
  <c r="N68" i="3"/>
  <c r="O68" i="3"/>
  <c r="P68" i="3"/>
  <c r="Q68" i="3"/>
  <c r="Q71" i="3" s="1"/>
  <c r="R68" i="3"/>
  <c r="R71" i="3" s="1"/>
  <c r="S68" i="3"/>
  <c r="S71" i="3" s="1"/>
  <c r="H69" i="3"/>
  <c r="I69" i="3"/>
  <c r="J69" i="3"/>
  <c r="K69" i="3"/>
  <c r="L69" i="3"/>
  <c r="M69" i="3"/>
  <c r="N69" i="3"/>
  <c r="O69" i="3"/>
  <c r="P69" i="3"/>
  <c r="Q69" i="3"/>
  <c r="R69" i="3"/>
  <c r="S69" i="3"/>
  <c r="H77" i="3"/>
  <c r="I77" i="3"/>
  <c r="K77" i="3"/>
  <c r="L77" i="3"/>
  <c r="M77" i="3"/>
  <c r="N77" i="3"/>
  <c r="O77" i="3"/>
  <c r="P77" i="3"/>
  <c r="H82" i="3"/>
  <c r="I82" i="3"/>
  <c r="J82" i="3"/>
  <c r="K82" i="3"/>
  <c r="L82" i="3"/>
  <c r="M82" i="3"/>
  <c r="N82" i="3"/>
  <c r="O82" i="3"/>
  <c r="P82" i="3"/>
  <c r="H87" i="3"/>
  <c r="I87" i="3"/>
  <c r="J87" i="3"/>
  <c r="K87" i="3"/>
  <c r="L87" i="3"/>
  <c r="M87" i="3"/>
  <c r="N87" i="3"/>
  <c r="O87" i="3"/>
  <c r="P87" i="3"/>
  <c r="H92" i="3"/>
  <c r="I92" i="3"/>
  <c r="J92" i="3"/>
  <c r="K92" i="3"/>
  <c r="L92" i="3"/>
  <c r="M92" i="3"/>
  <c r="N92" i="3"/>
  <c r="O92" i="3"/>
  <c r="P92" i="3"/>
  <c r="H97" i="3"/>
  <c r="I97" i="3"/>
  <c r="J97" i="3"/>
  <c r="K97" i="3"/>
  <c r="L97" i="3"/>
  <c r="M97" i="3"/>
  <c r="N97" i="3"/>
  <c r="O97" i="3"/>
  <c r="P97" i="3"/>
  <c r="H102" i="3"/>
  <c r="I102" i="3"/>
  <c r="J102" i="3"/>
  <c r="K102" i="3"/>
  <c r="L102" i="3"/>
  <c r="M102" i="3"/>
  <c r="N102" i="3"/>
  <c r="O102" i="3"/>
  <c r="P102" i="3"/>
  <c r="H103" i="3"/>
  <c r="I103" i="3"/>
  <c r="J103" i="3"/>
  <c r="K103" i="3"/>
  <c r="L103" i="3"/>
  <c r="M103" i="3"/>
  <c r="N103" i="3"/>
  <c r="O103" i="3"/>
  <c r="P103" i="3"/>
  <c r="Q103" i="3"/>
  <c r="Q106" i="3" s="1"/>
  <c r="R103" i="3"/>
  <c r="R106" i="3" s="1"/>
  <c r="S103" i="3"/>
  <c r="S106" i="3" s="1"/>
  <c r="H104" i="3"/>
  <c r="I104" i="3"/>
  <c r="J104" i="3"/>
  <c r="K104" i="3"/>
  <c r="L104" i="3"/>
  <c r="M104" i="3"/>
  <c r="N104" i="3"/>
  <c r="O104" i="3"/>
  <c r="P104" i="3"/>
  <c r="Q104" i="3"/>
  <c r="R104" i="3"/>
  <c r="S104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H138" i="3"/>
  <c r="I138" i="3"/>
  <c r="J138" i="3"/>
  <c r="K138" i="3"/>
  <c r="L138" i="3"/>
  <c r="M138" i="3"/>
  <c r="N138" i="3"/>
  <c r="O138" i="3"/>
  <c r="P138" i="3"/>
  <c r="Q138" i="3"/>
  <c r="Q141" i="3" s="1"/>
  <c r="R138" i="3"/>
  <c r="R141" i="3" s="1"/>
  <c r="S138" i="3"/>
  <c r="S141" i="3" s="1"/>
  <c r="H139" i="3"/>
  <c r="I139" i="3"/>
  <c r="J139" i="3"/>
  <c r="K139" i="3"/>
  <c r="L139" i="3"/>
  <c r="M139" i="3"/>
  <c r="N139" i="3"/>
  <c r="O139" i="3"/>
  <c r="P139" i="3"/>
  <c r="Q139" i="3"/>
  <c r="R139" i="3"/>
  <c r="S139" i="3"/>
  <c r="H147" i="3"/>
  <c r="I147" i="3"/>
  <c r="J147" i="3"/>
  <c r="K147" i="3"/>
  <c r="L147" i="3"/>
  <c r="M147" i="3"/>
  <c r="N147" i="3"/>
  <c r="O147" i="3"/>
  <c r="P147" i="3"/>
  <c r="H152" i="3"/>
  <c r="I152" i="3"/>
  <c r="J152" i="3"/>
  <c r="K152" i="3"/>
  <c r="L152" i="3"/>
  <c r="M152" i="3"/>
  <c r="N152" i="3"/>
  <c r="O152" i="3"/>
  <c r="P152" i="3"/>
  <c r="H157" i="3"/>
  <c r="I157" i="3"/>
  <c r="J157" i="3"/>
  <c r="K157" i="3"/>
  <c r="L157" i="3"/>
  <c r="M157" i="3"/>
  <c r="N157" i="3"/>
  <c r="O157" i="3"/>
  <c r="P157" i="3"/>
  <c r="H162" i="3"/>
  <c r="I162" i="3"/>
  <c r="J162" i="3"/>
  <c r="K162" i="3"/>
  <c r="L162" i="3"/>
  <c r="M162" i="3"/>
  <c r="N162" i="3"/>
  <c r="O162" i="3"/>
  <c r="P162" i="3"/>
  <c r="H167" i="3"/>
  <c r="I167" i="3"/>
  <c r="J167" i="3"/>
  <c r="K167" i="3"/>
  <c r="L167" i="3"/>
  <c r="M167" i="3"/>
  <c r="N167" i="3"/>
  <c r="O167" i="3"/>
  <c r="P167" i="3"/>
  <c r="H172" i="3"/>
  <c r="I172" i="3"/>
  <c r="J172" i="3"/>
  <c r="K172" i="3"/>
  <c r="L172" i="3"/>
  <c r="M172" i="3"/>
  <c r="N172" i="3"/>
  <c r="O172" i="3"/>
  <c r="P172" i="3"/>
  <c r="H173" i="3"/>
  <c r="I173" i="3"/>
  <c r="J173" i="3"/>
  <c r="K173" i="3"/>
  <c r="L173" i="3"/>
  <c r="M173" i="3"/>
  <c r="N173" i="3"/>
  <c r="O173" i="3"/>
  <c r="P173" i="3"/>
  <c r="Q173" i="3"/>
  <c r="Q176" i="3" s="1"/>
  <c r="R173" i="3"/>
  <c r="R176" i="3" s="1"/>
  <c r="S173" i="3"/>
  <c r="S176" i="3" s="1"/>
  <c r="H174" i="3"/>
  <c r="I174" i="3"/>
  <c r="J174" i="3"/>
  <c r="K174" i="3"/>
  <c r="L174" i="3"/>
  <c r="M174" i="3"/>
  <c r="N174" i="3"/>
  <c r="O174" i="3"/>
  <c r="P174" i="3"/>
  <c r="Q174" i="3"/>
  <c r="R174" i="3"/>
  <c r="S174" i="3"/>
  <c r="H182" i="3"/>
  <c r="I182" i="3"/>
  <c r="J182" i="3"/>
  <c r="K182" i="3"/>
  <c r="L182" i="3"/>
  <c r="M182" i="3"/>
  <c r="N182" i="3"/>
  <c r="O182" i="3"/>
  <c r="P182" i="3"/>
  <c r="H187" i="3"/>
  <c r="I187" i="3"/>
  <c r="J187" i="3"/>
  <c r="K187" i="3"/>
  <c r="L187" i="3"/>
  <c r="M187" i="3"/>
  <c r="N187" i="3"/>
  <c r="O187" i="3"/>
  <c r="P187" i="3"/>
  <c r="H192" i="3"/>
  <c r="I192" i="3"/>
  <c r="J192" i="3"/>
  <c r="K192" i="3"/>
  <c r="L192" i="3"/>
  <c r="M192" i="3"/>
  <c r="N192" i="3"/>
  <c r="O192" i="3"/>
  <c r="P192" i="3"/>
  <c r="H197" i="3"/>
  <c r="I197" i="3"/>
  <c r="J197" i="3"/>
  <c r="K197" i="3"/>
  <c r="L197" i="3"/>
  <c r="M197" i="3"/>
  <c r="N197" i="3"/>
  <c r="O197" i="3"/>
  <c r="P197" i="3"/>
  <c r="H202" i="3"/>
  <c r="I202" i="3"/>
  <c r="J202" i="3"/>
  <c r="K202" i="3"/>
  <c r="L202" i="3"/>
  <c r="M202" i="3"/>
  <c r="N202" i="3"/>
  <c r="O202" i="3"/>
  <c r="P202" i="3"/>
  <c r="H207" i="3"/>
  <c r="I207" i="3"/>
  <c r="J207" i="3"/>
  <c r="K207" i="3"/>
  <c r="L207" i="3"/>
  <c r="M207" i="3"/>
  <c r="N207" i="3"/>
  <c r="O207" i="3"/>
  <c r="P207" i="3"/>
  <c r="H208" i="3"/>
  <c r="I208" i="3"/>
  <c r="J208" i="3"/>
  <c r="K208" i="3"/>
  <c r="L208" i="3"/>
  <c r="M208" i="3"/>
  <c r="N208" i="3"/>
  <c r="O208" i="3"/>
  <c r="P208" i="3"/>
  <c r="H209" i="3"/>
  <c r="I209" i="3"/>
  <c r="J209" i="3"/>
  <c r="K209" i="3"/>
  <c r="L209" i="3"/>
  <c r="M209" i="3"/>
  <c r="N209" i="3"/>
  <c r="O209" i="3"/>
  <c r="P209" i="3"/>
  <c r="H217" i="3"/>
  <c r="I217" i="3"/>
  <c r="J217" i="3"/>
  <c r="K217" i="3"/>
  <c r="L217" i="3"/>
  <c r="M217" i="3"/>
  <c r="N217" i="3"/>
  <c r="O217" i="3"/>
  <c r="P217" i="3"/>
  <c r="H222" i="3"/>
  <c r="I222" i="3"/>
  <c r="J222" i="3"/>
  <c r="K222" i="3"/>
  <c r="L222" i="3"/>
  <c r="M222" i="3"/>
  <c r="N222" i="3"/>
  <c r="O222" i="3"/>
  <c r="P222" i="3"/>
  <c r="H227" i="3"/>
  <c r="I227" i="3"/>
  <c r="J227" i="3"/>
  <c r="K227" i="3"/>
  <c r="L227" i="3"/>
  <c r="M227" i="3"/>
  <c r="N227" i="3"/>
  <c r="O227" i="3"/>
  <c r="P227" i="3"/>
  <c r="H232" i="3"/>
  <c r="I232" i="3"/>
  <c r="J232" i="3"/>
  <c r="K232" i="3"/>
  <c r="L232" i="3"/>
  <c r="M232" i="3"/>
  <c r="N232" i="3"/>
  <c r="O232" i="3"/>
  <c r="P232" i="3"/>
  <c r="H237" i="3"/>
  <c r="I237" i="3"/>
  <c r="J237" i="3"/>
  <c r="K237" i="3"/>
  <c r="L237" i="3"/>
  <c r="M237" i="3"/>
  <c r="N237" i="3"/>
  <c r="O237" i="3"/>
  <c r="P237" i="3"/>
  <c r="H242" i="3"/>
  <c r="I242" i="3"/>
  <c r="J242" i="3"/>
  <c r="K242" i="3"/>
  <c r="L242" i="3"/>
  <c r="M242" i="3"/>
  <c r="N242" i="3"/>
  <c r="O242" i="3"/>
  <c r="P242" i="3"/>
  <c r="H243" i="3"/>
  <c r="I243" i="3"/>
  <c r="J243" i="3"/>
  <c r="K243" i="3"/>
  <c r="L243" i="3"/>
  <c r="M243" i="3"/>
  <c r="N243" i="3"/>
  <c r="O243" i="3"/>
  <c r="P243" i="3"/>
  <c r="Q243" i="3"/>
  <c r="Q246" i="3" s="1"/>
  <c r="R243" i="3"/>
  <c r="R246" i="3" s="1"/>
  <c r="S243" i="3"/>
  <c r="S246" i="3" s="1"/>
  <c r="H244" i="3"/>
  <c r="I244" i="3"/>
  <c r="J244" i="3"/>
  <c r="K244" i="3"/>
  <c r="L244" i="3"/>
  <c r="M244" i="3"/>
  <c r="N244" i="3"/>
  <c r="O244" i="3"/>
  <c r="P244" i="3"/>
  <c r="Q244" i="3"/>
  <c r="R244" i="3"/>
  <c r="R247" i="3" s="1"/>
  <c r="S244" i="3"/>
  <c r="S247" i="3" s="1"/>
  <c r="H252" i="3"/>
  <c r="I252" i="3"/>
  <c r="J252" i="3"/>
  <c r="K252" i="3"/>
  <c r="L252" i="3"/>
  <c r="M252" i="3"/>
  <c r="N252" i="3"/>
  <c r="O252" i="3"/>
  <c r="P252" i="3"/>
  <c r="H257" i="3"/>
  <c r="I257" i="3"/>
  <c r="J257" i="3"/>
  <c r="K257" i="3"/>
  <c r="L257" i="3"/>
  <c r="M257" i="3"/>
  <c r="N257" i="3"/>
  <c r="O257" i="3"/>
  <c r="P257" i="3"/>
  <c r="H262" i="3"/>
  <c r="I262" i="3"/>
  <c r="J262" i="3"/>
  <c r="K262" i="3"/>
  <c r="L262" i="3"/>
  <c r="M262" i="3"/>
  <c r="N262" i="3"/>
  <c r="O262" i="3"/>
  <c r="P262" i="3"/>
  <c r="H267" i="3"/>
  <c r="I267" i="3"/>
  <c r="J267" i="3"/>
  <c r="K267" i="3"/>
  <c r="L267" i="3"/>
  <c r="M267" i="3"/>
  <c r="N267" i="3"/>
  <c r="O267" i="3"/>
  <c r="P267" i="3"/>
  <c r="H272" i="3"/>
  <c r="I272" i="3"/>
  <c r="J272" i="3"/>
  <c r="K272" i="3"/>
  <c r="L272" i="3"/>
  <c r="M272" i="3"/>
  <c r="N272" i="3"/>
  <c r="O272" i="3"/>
  <c r="P272" i="3"/>
  <c r="H277" i="3"/>
  <c r="I277" i="3"/>
  <c r="J277" i="3"/>
  <c r="K277" i="3"/>
  <c r="L277" i="3"/>
  <c r="M277" i="3"/>
  <c r="N277" i="3"/>
  <c r="O277" i="3"/>
  <c r="P277" i="3"/>
  <c r="H278" i="3"/>
  <c r="I278" i="3"/>
  <c r="J278" i="3"/>
  <c r="K278" i="3"/>
  <c r="L278" i="3"/>
  <c r="M278" i="3"/>
  <c r="N278" i="3"/>
  <c r="O278" i="3"/>
  <c r="P278" i="3"/>
  <c r="Q278" i="3"/>
  <c r="Q281" i="3" s="1"/>
  <c r="R278" i="3"/>
  <c r="R281" i="3" s="1"/>
  <c r="S278" i="3"/>
  <c r="S281" i="3" s="1"/>
  <c r="H279" i="3"/>
  <c r="I279" i="3"/>
  <c r="J279" i="3"/>
  <c r="K279" i="3"/>
  <c r="L279" i="3"/>
  <c r="M279" i="3"/>
  <c r="N279" i="3"/>
  <c r="O279" i="3"/>
  <c r="P279" i="3"/>
  <c r="Q279" i="3"/>
  <c r="R279" i="3"/>
  <c r="S279" i="3"/>
  <c r="I357" i="3"/>
  <c r="J357" i="3"/>
  <c r="K357" i="3"/>
  <c r="L357" i="3"/>
  <c r="M357" i="3"/>
  <c r="N357" i="3"/>
  <c r="O357" i="3"/>
  <c r="P357" i="3"/>
  <c r="H362" i="3"/>
  <c r="I362" i="3"/>
  <c r="J362" i="3"/>
  <c r="K362" i="3"/>
  <c r="L362" i="3"/>
  <c r="M362" i="3"/>
  <c r="N362" i="3"/>
  <c r="O362" i="3"/>
  <c r="P362" i="3"/>
  <c r="H367" i="3"/>
  <c r="I367" i="3"/>
  <c r="J367" i="3"/>
  <c r="K367" i="3"/>
  <c r="L367" i="3"/>
  <c r="M367" i="3"/>
  <c r="N367" i="3"/>
  <c r="O367" i="3"/>
  <c r="P367" i="3"/>
  <c r="H372" i="3"/>
  <c r="I372" i="3"/>
  <c r="J372" i="3"/>
  <c r="K372" i="3"/>
  <c r="L372" i="3"/>
  <c r="M372" i="3"/>
  <c r="N372" i="3"/>
  <c r="O372" i="3"/>
  <c r="P372" i="3"/>
  <c r="H377" i="3"/>
  <c r="I377" i="3"/>
  <c r="J377" i="3"/>
  <c r="K377" i="3"/>
  <c r="L377" i="3"/>
  <c r="M377" i="3"/>
  <c r="N377" i="3"/>
  <c r="O377" i="3"/>
  <c r="P377" i="3"/>
  <c r="H382" i="3"/>
  <c r="I382" i="3"/>
  <c r="J382" i="3"/>
  <c r="K382" i="3"/>
  <c r="L382" i="3"/>
  <c r="M382" i="3"/>
  <c r="N382" i="3"/>
  <c r="O382" i="3"/>
  <c r="P382" i="3"/>
  <c r="H383" i="3"/>
  <c r="I383" i="3"/>
  <c r="J383" i="3"/>
  <c r="K383" i="3"/>
  <c r="L383" i="3"/>
  <c r="M383" i="3"/>
  <c r="N383" i="3"/>
  <c r="O383" i="3"/>
  <c r="P383" i="3"/>
  <c r="Q383" i="3"/>
  <c r="Q386" i="3" s="1"/>
  <c r="R383" i="3"/>
  <c r="R386" i="3" s="1"/>
  <c r="S383" i="3"/>
  <c r="S386" i="3" s="1"/>
  <c r="H384" i="3"/>
  <c r="I384" i="3"/>
  <c r="J384" i="3"/>
  <c r="K384" i="3"/>
  <c r="L384" i="3"/>
  <c r="M384" i="3"/>
  <c r="N384" i="3"/>
  <c r="O384" i="3"/>
  <c r="P384" i="3"/>
  <c r="Q384" i="3"/>
  <c r="R384" i="3"/>
  <c r="S384" i="3"/>
  <c r="H392" i="3"/>
  <c r="I392" i="3"/>
  <c r="J392" i="3"/>
  <c r="K392" i="3"/>
  <c r="L392" i="3"/>
  <c r="M392" i="3"/>
  <c r="N392" i="3"/>
  <c r="O392" i="3"/>
  <c r="P392" i="3"/>
  <c r="H397" i="3"/>
  <c r="I397" i="3"/>
  <c r="J397" i="3"/>
  <c r="K397" i="3"/>
  <c r="L397" i="3"/>
  <c r="M397" i="3"/>
  <c r="N397" i="3"/>
  <c r="O397" i="3"/>
  <c r="P397" i="3"/>
  <c r="H402" i="3"/>
  <c r="I402" i="3"/>
  <c r="J402" i="3"/>
  <c r="K402" i="3"/>
  <c r="L402" i="3"/>
  <c r="M402" i="3"/>
  <c r="N402" i="3"/>
  <c r="O402" i="3"/>
  <c r="P402" i="3"/>
  <c r="H407" i="3"/>
  <c r="I407" i="3"/>
  <c r="J407" i="3"/>
  <c r="K407" i="3"/>
  <c r="L407" i="3"/>
  <c r="M407" i="3"/>
  <c r="N407" i="3"/>
  <c r="O407" i="3"/>
  <c r="P407" i="3"/>
  <c r="H412" i="3"/>
  <c r="I412" i="3"/>
  <c r="J412" i="3"/>
  <c r="K412" i="3"/>
  <c r="L412" i="3"/>
  <c r="M412" i="3"/>
  <c r="N412" i="3"/>
  <c r="O412" i="3"/>
  <c r="P412" i="3"/>
  <c r="H417" i="3"/>
  <c r="I417" i="3"/>
  <c r="J417" i="3"/>
  <c r="K417" i="3"/>
  <c r="L417" i="3"/>
  <c r="M417" i="3"/>
  <c r="N417" i="3"/>
  <c r="O417" i="3"/>
  <c r="P417" i="3"/>
  <c r="H418" i="3"/>
  <c r="I418" i="3"/>
  <c r="J418" i="3"/>
  <c r="K418" i="3"/>
  <c r="L418" i="3"/>
  <c r="M418" i="3"/>
  <c r="N418" i="3"/>
  <c r="O418" i="3"/>
  <c r="P418" i="3"/>
  <c r="Q418" i="3"/>
  <c r="Q421" i="3" s="1"/>
  <c r="R418" i="3"/>
  <c r="R421" i="3" s="1"/>
  <c r="S418" i="3"/>
  <c r="S421" i="3" s="1"/>
  <c r="H419" i="3"/>
  <c r="I419" i="3"/>
  <c r="J419" i="3"/>
  <c r="K419" i="3"/>
  <c r="L419" i="3"/>
  <c r="M419" i="3"/>
  <c r="N419" i="3"/>
  <c r="O419" i="3"/>
  <c r="P419" i="3"/>
  <c r="Q419" i="3"/>
  <c r="R419" i="3"/>
  <c r="S419" i="3"/>
  <c r="H427" i="3"/>
  <c r="I427" i="3"/>
  <c r="J427" i="3"/>
  <c r="K427" i="3"/>
  <c r="L427" i="3"/>
  <c r="M427" i="3"/>
  <c r="N427" i="3"/>
  <c r="O427" i="3"/>
  <c r="P427" i="3"/>
  <c r="H432" i="3"/>
  <c r="I432" i="3"/>
  <c r="J432" i="3"/>
  <c r="K432" i="3"/>
  <c r="L432" i="3"/>
  <c r="M432" i="3"/>
  <c r="N432" i="3"/>
  <c r="O432" i="3"/>
  <c r="P432" i="3"/>
  <c r="H437" i="3"/>
  <c r="I437" i="3"/>
  <c r="J437" i="3"/>
  <c r="K437" i="3"/>
  <c r="L437" i="3"/>
  <c r="M437" i="3"/>
  <c r="N437" i="3"/>
  <c r="O437" i="3"/>
  <c r="P437" i="3"/>
  <c r="H442" i="3"/>
  <c r="I442" i="3"/>
  <c r="J442" i="3"/>
  <c r="K442" i="3"/>
  <c r="L442" i="3"/>
  <c r="M442" i="3"/>
  <c r="N442" i="3"/>
  <c r="O442" i="3"/>
  <c r="P442" i="3"/>
  <c r="H447" i="3"/>
  <c r="I447" i="3"/>
  <c r="J447" i="3"/>
  <c r="K447" i="3"/>
  <c r="L447" i="3"/>
  <c r="M447" i="3"/>
  <c r="N447" i="3"/>
  <c r="O447" i="3"/>
  <c r="P447" i="3"/>
  <c r="H452" i="3"/>
  <c r="I452" i="3"/>
  <c r="J452" i="3"/>
  <c r="K452" i="3"/>
  <c r="L452" i="3"/>
  <c r="M452" i="3"/>
  <c r="N452" i="3"/>
  <c r="O452" i="3"/>
  <c r="P452" i="3"/>
  <c r="H453" i="3"/>
  <c r="I453" i="3"/>
  <c r="J453" i="3"/>
  <c r="K453" i="3"/>
  <c r="L453" i="3"/>
  <c r="M453" i="3"/>
  <c r="N453" i="3"/>
  <c r="O453" i="3"/>
  <c r="P453" i="3"/>
  <c r="Q453" i="3"/>
  <c r="Q456" i="3" s="1"/>
  <c r="R453" i="3"/>
  <c r="R456" i="3" s="1"/>
  <c r="S453" i="3"/>
  <c r="S456" i="3" s="1"/>
  <c r="H454" i="3"/>
  <c r="I454" i="3"/>
  <c r="J454" i="3"/>
  <c r="K454" i="3"/>
  <c r="L454" i="3"/>
  <c r="M454" i="3"/>
  <c r="N454" i="3"/>
  <c r="O454" i="3"/>
  <c r="P454" i="3"/>
  <c r="Q454" i="3"/>
  <c r="R454" i="3"/>
  <c r="S454" i="3"/>
  <c r="H462" i="3"/>
  <c r="I462" i="3"/>
  <c r="J462" i="3"/>
  <c r="K462" i="3"/>
  <c r="L462" i="3"/>
  <c r="M462" i="3"/>
  <c r="N462" i="3"/>
  <c r="O462" i="3"/>
  <c r="P462" i="3"/>
  <c r="H467" i="3"/>
  <c r="I467" i="3"/>
  <c r="J467" i="3"/>
  <c r="K467" i="3"/>
  <c r="L467" i="3"/>
  <c r="M467" i="3"/>
  <c r="N467" i="3"/>
  <c r="O467" i="3"/>
  <c r="P467" i="3"/>
  <c r="H472" i="3"/>
  <c r="I472" i="3"/>
  <c r="J472" i="3"/>
  <c r="K472" i="3"/>
  <c r="L472" i="3"/>
  <c r="N472" i="3"/>
  <c r="O472" i="3"/>
  <c r="P472" i="3"/>
  <c r="H477" i="3"/>
  <c r="I477" i="3"/>
  <c r="J477" i="3"/>
  <c r="K477" i="3"/>
  <c r="L477" i="3"/>
  <c r="M477" i="3"/>
  <c r="N477" i="3"/>
  <c r="O477" i="3"/>
  <c r="P477" i="3"/>
  <c r="H482" i="3"/>
  <c r="I482" i="3"/>
  <c r="J482" i="3"/>
  <c r="K482" i="3"/>
  <c r="L482" i="3"/>
  <c r="M482" i="3"/>
  <c r="N482" i="3"/>
  <c r="O482" i="3"/>
  <c r="P482" i="3"/>
  <c r="H487" i="3"/>
  <c r="I487" i="3"/>
  <c r="J487" i="3"/>
  <c r="K487" i="3"/>
  <c r="L487" i="3"/>
  <c r="M487" i="3"/>
  <c r="N487" i="3"/>
  <c r="O487" i="3"/>
  <c r="P487" i="3"/>
  <c r="H488" i="3"/>
  <c r="I488" i="3"/>
  <c r="J488" i="3"/>
  <c r="K488" i="3"/>
  <c r="L488" i="3"/>
  <c r="M488" i="3"/>
  <c r="N488" i="3"/>
  <c r="O488" i="3"/>
  <c r="P488" i="3"/>
  <c r="Q488" i="3"/>
  <c r="Q491" i="3" s="1"/>
  <c r="R488" i="3"/>
  <c r="R491" i="3" s="1"/>
  <c r="S488" i="3"/>
  <c r="S491" i="3" s="1"/>
  <c r="H489" i="3"/>
  <c r="I489" i="3"/>
  <c r="J489" i="3"/>
  <c r="K489" i="3"/>
  <c r="L489" i="3"/>
  <c r="M489" i="3"/>
  <c r="N489" i="3"/>
  <c r="O489" i="3"/>
  <c r="P489" i="3"/>
  <c r="Q489" i="3"/>
  <c r="R489" i="3"/>
  <c r="S489" i="3"/>
  <c r="H497" i="3"/>
  <c r="I497" i="3"/>
  <c r="J497" i="3"/>
  <c r="K497" i="3"/>
  <c r="L497" i="3"/>
  <c r="M497" i="3"/>
  <c r="N497" i="3"/>
  <c r="O497" i="3"/>
  <c r="P497" i="3"/>
  <c r="H502" i="3"/>
  <c r="I502" i="3"/>
  <c r="J502" i="3"/>
  <c r="K502" i="3"/>
  <c r="L502" i="3"/>
  <c r="M502" i="3"/>
  <c r="N502" i="3"/>
  <c r="O502" i="3"/>
  <c r="P502" i="3"/>
  <c r="H507" i="3"/>
  <c r="I507" i="3"/>
  <c r="J507" i="3"/>
  <c r="K507" i="3"/>
  <c r="L507" i="3"/>
  <c r="M507" i="3"/>
  <c r="N507" i="3"/>
  <c r="O507" i="3"/>
  <c r="H512" i="3"/>
  <c r="I512" i="3"/>
  <c r="J512" i="3"/>
  <c r="K512" i="3"/>
  <c r="L512" i="3"/>
  <c r="M512" i="3"/>
  <c r="N512" i="3"/>
  <c r="O512" i="3"/>
  <c r="P512" i="3"/>
  <c r="H517" i="3"/>
  <c r="I517" i="3"/>
  <c r="J517" i="3"/>
  <c r="K517" i="3"/>
  <c r="L517" i="3"/>
  <c r="M517" i="3"/>
  <c r="N517" i="3"/>
  <c r="O517" i="3"/>
  <c r="P517" i="3"/>
  <c r="H522" i="3"/>
  <c r="I522" i="3"/>
  <c r="J522" i="3"/>
  <c r="K522" i="3"/>
  <c r="L522" i="3"/>
  <c r="M522" i="3"/>
  <c r="N522" i="3"/>
  <c r="O522" i="3"/>
  <c r="P522" i="3"/>
  <c r="H523" i="3"/>
  <c r="I523" i="3"/>
  <c r="J523" i="3"/>
  <c r="K523" i="3"/>
  <c r="L523" i="3"/>
  <c r="M523" i="3"/>
  <c r="N523" i="3"/>
  <c r="O523" i="3"/>
  <c r="P523" i="3"/>
  <c r="Q523" i="3"/>
  <c r="Q526" i="3" s="1"/>
  <c r="R523" i="3"/>
  <c r="R526" i="3" s="1"/>
  <c r="S523" i="3"/>
  <c r="S526" i="3" s="1"/>
  <c r="H524" i="3"/>
  <c r="I524" i="3"/>
  <c r="J524" i="3"/>
  <c r="K524" i="3"/>
  <c r="L524" i="3"/>
  <c r="M524" i="3"/>
  <c r="N524" i="3"/>
  <c r="O524" i="3"/>
  <c r="P524" i="3"/>
  <c r="Q524" i="3"/>
  <c r="R524" i="3"/>
  <c r="S524" i="3"/>
  <c r="H567" i="3"/>
  <c r="I567" i="3"/>
  <c r="J567" i="3"/>
  <c r="K567" i="3"/>
  <c r="L567" i="3"/>
  <c r="M567" i="3"/>
  <c r="N567" i="3"/>
  <c r="O567" i="3"/>
  <c r="P567" i="3"/>
  <c r="H572" i="3"/>
  <c r="I572" i="3"/>
  <c r="J572" i="3"/>
  <c r="K572" i="3"/>
  <c r="L572" i="3"/>
  <c r="M572" i="3"/>
  <c r="N572" i="3"/>
  <c r="O572" i="3"/>
  <c r="P572" i="3"/>
  <c r="H577" i="3"/>
  <c r="I577" i="3"/>
  <c r="J577" i="3"/>
  <c r="K577" i="3"/>
  <c r="L577" i="3"/>
  <c r="M577" i="3"/>
  <c r="N577" i="3"/>
  <c r="O577" i="3"/>
  <c r="P577" i="3"/>
  <c r="H582" i="3"/>
  <c r="I582" i="3"/>
  <c r="J582" i="3"/>
  <c r="K582" i="3"/>
  <c r="L582" i="3"/>
  <c r="M582" i="3"/>
  <c r="N582" i="3"/>
  <c r="O582" i="3"/>
  <c r="P582" i="3"/>
  <c r="H587" i="3"/>
  <c r="I587" i="3"/>
  <c r="J587" i="3"/>
  <c r="K587" i="3"/>
  <c r="L587" i="3"/>
  <c r="M587" i="3"/>
  <c r="N587" i="3"/>
  <c r="O587" i="3"/>
  <c r="P587" i="3"/>
  <c r="H592" i="3"/>
  <c r="I592" i="3"/>
  <c r="J592" i="3"/>
  <c r="K592" i="3"/>
  <c r="L592" i="3"/>
  <c r="M592" i="3"/>
  <c r="N592" i="3"/>
  <c r="O592" i="3"/>
  <c r="P592" i="3"/>
  <c r="H593" i="3"/>
  <c r="I593" i="3"/>
  <c r="J593" i="3"/>
  <c r="K593" i="3"/>
  <c r="L593" i="3"/>
  <c r="M593" i="3"/>
  <c r="N593" i="3"/>
  <c r="O593" i="3"/>
  <c r="P593" i="3"/>
  <c r="Q593" i="3"/>
  <c r="Q596" i="3" s="1"/>
  <c r="R593" i="3"/>
  <c r="R596" i="3" s="1"/>
  <c r="S593" i="3"/>
  <c r="S596" i="3" s="1"/>
  <c r="H594" i="3"/>
  <c r="I594" i="3"/>
  <c r="J594" i="3"/>
  <c r="K594" i="3"/>
  <c r="L594" i="3"/>
  <c r="M594" i="3"/>
  <c r="N594" i="3"/>
  <c r="O594" i="3"/>
  <c r="P594" i="3"/>
  <c r="Q594" i="3"/>
  <c r="R594" i="3"/>
  <c r="S594" i="3"/>
  <c r="H602" i="3"/>
  <c r="I602" i="3"/>
  <c r="J602" i="3"/>
  <c r="K602" i="3"/>
  <c r="L602" i="3"/>
  <c r="M602" i="3"/>
  <c r="N602" i="3"/>
  <c r="O602" i="3"/>
  <c r="P602" i="3"/>
  <c r="H607" i="3"/>
  <c r="I607" i="3"/>
  <c r="J607" i="3"/>
  <c r="K607" i="3"/>
  <c r="L607" i="3"/>
  <c r="M607" i="3"/>
  <c r="N607" i="3"/>
  <c r="O607" i="3"/>
  <c r="P607" i="3"/>
  <c r="H612" i="3"/>
  <c r="I612" i="3"/>
  <c r="J612" i="3"/>
  <c r="K612" i="3"/>
  <c r="L612" i="3"/>
  <c r="M612" i="3"/>
  <c r="N612" i="3"/>
  <c r="O612" i="3"/>
  <c r="P612" i="3"/>
  <c r="H617" i="3"/>
  <c r="I617" i="3"/>
  <c r="J617" i="3"/>
  <c r="K617" i="3"/>
  <c r="L617" i="3"/>
  <c r="M617" i="3"/>
  <c r="N617" i="3"/>
  <c r="O617" i="3"/>
  <c r="P617" i="3"/>
  <c r="H622" i="3"/>
  <c r="I622" i="3"/>
  <c r="J622" i="3"/>
  <c r="K622" i="3"/>
  <c r="L622" i="3"/>
  <c r="M622" i="3"/>
  <c r="N622" i="3"/>
  <c r="O622" i="3"/>
  <c r="P622" i="3"/>
  <c r="H627" i="3"/>
  <c r="I627" i="3"/>
  <c r="J627" i="3"/>
  <c r="K627" i="3"/>
  <c r="L627" i="3"/>
  <c r="M627" i="3"/>
  <c r="N627" i="3"/>
  <c r="O627" i="3"/>
  <c r="P627" i="3"/>
  <c r="H628" i="3"/>
  <c r="I628" i="3"/>
  <c r="J628" i="3"/>
  <c r="K628" i="3"/>
  <c r="L628" i="3"/>
  <c r="M628" i="3"/>
  <c r="N628" i="3"/>
  <c r="O628" i="3"/>
  <c r="P628" i="3"/>
  <c r="Q628" i="3"/>
  <c r="Q631" i="3" s="1"/>
  <c r="R628" i="3"/>
  <c r="R631" i="3" s="1"/>
  <c r="S628" i="3"/>
  <c r="S631" i="3" s="1"/>
  <c r="H629" i="3"/>
  <c r="I629" i="3"/>
  <c r="J629" i="3"/>
  <c r="K629" i="3"/>
  <c r="L629" i="3"/>
  <c r="M629" i="3"/>
  <c r="N629" i="3"/>
  <c r="O629" i="3"/>
  <c r="P629" i="3"/>
  <c r="Q629" i="3"/>
  <c r="R629" i="3"/>
  <c r="S629" i="3"/>
  <c r="H637" i="3"/>
  <c r="I637" i="3"/>
  <c r="J637" i="3"/>
  <c r="K637" i="3"/>
  <c r="L637" i="3"/>
  <c r="M637" i="3"/>
  <c r="N637" i="3"/>
  <c r="O637" i="3"/>
  <c r="P637" i="3"/>
  <c r="H642" i="3"/>
  <c r="I642" i="3"/>
  <c r="J642" i="3"/>
  <c r="K642" i="3"/>
  <c r="L642" i="3"/>
  <c r="M642" i="3"/>
  <c r="N642" i="3"/>
  <c r="O642" i="3"/>
  <c r="P642" i="3"/>
  <c r="H647" i="3"/>
  <c r="I647" i="3"/>
  <c r="J647" i="3"/>
  <c r="K647" i="3"/>
  <c r="L647" i="3"/>
  <c r="M647" i="3"/>
  <c r="N647" i="3"/>
  <c r="O647" i="3"/>
  <c r="P647" i="3"/>
  <c r="H652" i="3"/>
  <c r="I652" i="3"/>
  <c r="J652" i="3"/>
  <c r="K652" i="3"/>
  <c r="L652" i="3"/>
  <c r="M652" i="3"/>
  <c r="N652" i="3"/>
  <c r="O652" i="3"/>
  <c r="P652" i="3"/>
  <c r="H657" i="3"/>
  <c r="I657" i="3"/>
  <c r="J657" i="3"/>
  <c r="K657" i="3"/>
  <c r="L657" i="3"/>
  <c r="M657" i="3"/>
  <c r="N657" i="3"/>
  <c r="O657" i="3"/>
  <c r="P657" i="3"/>
  <c r="H662" i="3"/>
  <c r="I662" i="3"/>
  <c r="J662" i="3"/>
  <c r="K662" i="3"/>
  <c r="L662" i="3"/>
  <c r="M662" i="3"/>
  <c r="N662" i="3"/>
  <c r="O662" i="3"/>
  <c r="P662" i="3"/>
  <c r="H663" i="3"/>
  <c r="I663" i="3"/>
  <c r="J663" i="3"/>
  <c r="K663" i="3"/>
  <c r="L663" i="3"/>
  <c r="M663" i="3"/>
  <c r="N663" i="3"/>
  <c r="O663" i="3"/>
  <c r="P663" i="3"/>
  <c r="Q663" i="3"/>
  <c r="Q666" i="3" s="1"/>
  <c r="R663" i="3"/>
  <c r="R666" i="3" s="1"/>
  <c r="S663" i="3"/>
  <c r="S666" i="3" s="1"/>
  <c r="H664" i="3"/>
  <c r="I664" i="3"/>
  <c r="J664" i="3"/>
  <c r="K664" i="3"/>
  <c r="L664" i="3"/>
  <c r="M664" i="3"/>
  <c r="N664" i="3"/>
  <c r="O664" i="3"/>
  <c r="P664" i="3"/>
  <c r="Q664" i="3"/>
  <c r="R664" i="3"/>
  <c r="S664" i="3"/>
  <c r="H672" i="3"/>
  <c r="I672" i="3"/>
  <c r="J672" i="3"/>
  <c r="K672" i="3"/>
  <c r="L672" i="3"/>
  <c r="M672" i="3"/>
  <c r="N672" i="3"/>
  <c r="O672" i="3"/>
  <c r="P672" i="3"/>
  <c r="H677" i="3"/>
  <c r="I677" i="3"/>
  <c r="J677" i="3"/>
  <c r="K677" i="3"/>
  <c r="L677" i="3"/>
  <c r="M677" i="3"/>
  <c r="N677" i="3"/>
  <c r="O677" i="3"/>
  <c r="P677" i="3"/>
  <c r="H682" i="3"/>
  <c r="I682" i="3"/>
  <c r="J682" i="3"/>
  <c r="K682" i="3"/>
  <c r="L682" i="3"/>
  <c r="M682" i="3"/>
  <c r="N682" i="3"/>
  <c r="O682" i="3"/>
  <c r="P682" i="3"/>
  <c r="H687" i="3"/>
  <c r="I687" i="3"/>
  <c r="J687" i="3"/>
  <c r="K687" i="3"/>
  <c r="L687" i="3"/>
  <c r="M687" i="3"/>
  <c r="N687" i="3"/>
  <c r="O687" i="3"/>
  <c r="P687" i="3"/>
  <c r="H692" i="3"/>
  <c r="I692" i="3"/>
  <c r="J692" i="3"/>
  <c r="K692" i="3"/>
  <c r="L692" i="3"/>
  <c r="M692" i="3"/>
  <c r="N692" i="3"/>
  <c r="O692" i="3"/>
  <c r="P692" i="3"/>
  <c r="H697" i="3"/>
  <c r="I697" i="3"/>
  <c r="J697" i="3"/>
  <c r="K697" i="3"/>
  <c r="L697" i="3"/>
  <c r="M697" i="3"/>
  <c r="N697" i="3"/>
  <c r="O697" i="3"/>
  <c r="P697" i="3"/>
  <c r="H698" i="3"/>
  <c r="I698" i="3"/>
  <c r="J698" i="3"/>
  <c r="K698" i="3"/>
  <c r="L698" i="3"/>
  <c r="M698" i="3"/>
  <c r="N698" i="3"/>
  <c r="O698" i="3"/>
  <c r="P698" i="3"/>
  <c r="Q698" i="3"/>
  <c r="Q701" i="3" s="1"/>
  <c r="R698" i="3"/>
  <c r="R701" i="3" s="1"/>
  <c r="S698" i="3"/>
  <c r="S701" i="3" s="1"/>
  <c r="H699" i="3"/>
  <c r="I699" i="3"/>
  <c r="J699" i="3"/>
  <c r="K699" i="3"/>
  <c r="L699" i="3"/>
  <c r="M699" i="3"/>
  <c r="N699" i="3"/>
  <c r="O699" i="3"/>
  <c r="P699" i="3"/>
  <c r="Q699" i="3"/>
  <c r="R699" i="3"/>
  <c r="S699" i="3"/>
  <c r="H707" i="3"/>
  <c r="I707" i="3"/>
  <c r="J707" i="3"/>
  <c r="K707" i="3"/>
  <c r="L707" i="3"/>
  <c r="M707" i="3"/>
  <c r="N707" i="3"/>
  <c r="O707" i="3"/>
  <c r="P707" i="3"/>
  <c r="H712" i="3"/>
  <c r="I712" i="3"/>
  <c r="J712" i="3"/>
  <c r="K712" i="3"/>
  <c r="L712" i="3"/>
  <c r="M712" i="3"/>
  <c r="N712" i="3"/>
  <c r="O712" i="3"/>
  <c r="P712" i="3"/>
  <c r="H717" i="3"/>
  <c r="I717" i="3"/>
  <c r="J717" i="3"/>
  <c r="K717" i="3"/>
  <c r="L717" i="3"/>
  <c r="M717" i="3"/>
  <c r="N717" i="3"/>
  <c r="O717" i="3"/>
  <c r="P717" i="3"/>
  <c r="H722" i="3"/>
  <c r="I722" i="3"/>
  <c r="J722" i="3"/>
  <c r="K722" i="3"/>
  <c r="L722" i="3"/>
  <c r="M722" i="3"/>
  <c r="N722" i="3"/>
  <c r="O722" i="3"/>
  <c r="P722" i="3"/>
  <c r="H727" i="3"/>
  <c r="I727" i="3"/>
  <c r="J727" i="3"/>
  <c r="K727" i="3"/>
  <c r="L727" i="3"/>
  <c r="M727" i="3"/>
  <c r="N727" i="3"/>
  <c r="O727" i="3"/>
  <c r="P727" i="3"/>
  <c r="H732" i="3"/>
  <c r="I732" i="3"/>
  <c r="J732" i="3"/>
  <c r="K732" i="3"/>
  <c r="L732" i="3"/>
  <c r="M732" i="3"/>
  <c r="N732" i="3"/>
  <c r="O732" i="3"/>
  <c r="P732" i="3"/>
  <c r="H733" i="3"/>
  <c r="I733" i="3"/>
  <c r="J733" i="3"/>
  <c r="K733" i="3"/>
  <c r="L733" i="3"/>
  <c r="M733" i="3"/>
  <c r="N733" i="3"/>
  <c r="O733" i="3"/>
  <c r="P733" i="3"/>
  <c r="Q733" i="3"/>
  <c r="Q736" i="3" s="1"/>
  <c r="R733" i="3"/>
  <c r="R736" i="3" s="1"/>
  <c r="S733" i="3"/>
  <c r="S736" i="3" s="1"/>
  <c r="H734" i="3"/>
  <c r="I734" i="3"/>
  <c r="J734" i="3"/>
  <c r="K734" i="3"/>
  <c r="L734" i="3"/>
  <c r="M734" i="3"/>
  <c r="N734" i="3"/>
  <c r="O734" i="3"/>
  <c r="P734" i="3"/>
  <c r="Q734" i="3"/>
  <c r="R734" i="3"/>
  <c r="S734" i="3"/>
  <c r="H742" i="3"/>
  <c r="I742" i="3"/>
  <c r="J742" i="3"/>
  <c r="K742" i="3"/>
  <c r="L742" i="3"/>
  <c r="M742" i="3"/>
  <c r="N742" i="3"/>
  <c r="O742" i="3"/>
  <c r="P742" i="3"/>
  <c r="H747" i="3"/>
  <c r="I747" i="3"/>
  <c r="J747" i="3"/>
  <c r="K747" i="3"/>
  <c r="L747" i="3"/>
  <c r="M747" i="3"/>
  <c r="N747" i="3"/>
  <c r="O747" i="3"/>
  <c r="P747" i="3"/>
  <c r="H752" i="3"/>
  <c r="I752" i="3"/>
  <c r="J752" i="3"/>
  <c r="K752" i="3"/>
  <c r="L752" i="3"/>
  <c r="M752" i="3"/>
  <c r="N752" i="3"/>
  <c r="O752" i="3"/>
  <c r="P752" i="3"/>
  <c r="H757" i="3"/>
  <c r="I757" i="3"/>
  <c r="J757" i="3"/>
  <c r="K757" i="3"/>
  <c r="L757" i="3"/>
  <c r="M757" i="3"/>
  <c r="N757" i="3"/>
  <c r="O757" i="3"/>
  <c r="P757" i="3"/>
  <c r="H762" i="3"/>
  <c r="I762" i="3"/>
  <c r="J762" i="3"/>
  <c r="K762" i="3"/>
  <c r="L762" i="3"/>
  <c r="M762" i="3"/>
  <c r="N762" i="3"/>
  <c r="O762" i="3"/>
  <c r="P762" i="3"/>
  <c r="H767" i="3"/>
  <c r="I767" i="3"/>
  <c r="J767" i="3"/>
  <c r="K767" i="3"/>
  <c r="L767" i="3"/>
  <c r="M767" i="3"/>
  <c r="N767" i="3"/>
  <c r="O767" i="3"/>
  <c r="P767" i="3"/>
  <c r="H768" i="3"/>
  <c r="I768" i="3"/>
  <c r="J768" i="3"/>
  <c r="K768" i="3"/>
  <c r="L768" i="3"/>
  <c r="M768" i="3"/>
  <c r="N768" i="3"/>
  <c r="O768" i="3"/>
  <c r="P768" i="3"/>
  <c r="Q768" i="3"/>
  <c r="Q771" i="3" s="1"/>
  <c r="R768" i="3"/>
  <c r="R771" i="3" s="1"/>
  <c r="S768" i="3"/>
  <c r="S771" i="3" s="1"/>
  <c r="H769" i="3"/>
  <c r="I769" i="3"/>
  <c r="J769" i="3"/>
  <c r="K769" i="3"/>
  <c r="L769" i="3"/>
  <c r="M769" i="3"/>
  <c r="N769" i="3"/>
  <c r="O769" i="3"/>
  <c r="P769" i="3"/>
  <c r="Q769" i="3"/>
  <c r="R769" i="3"/>
  <c r="S769" i="3"/>
  <c r="H777" i="3"/>
  <c r="I777" i="3"/>
  <c r="J777" i="3"/>
  <c r="K777" i="3"/>
  <c r="L777" i="3"/>
  <c r="M777" i="3"/>
  <c r="N777" i="3"/>
  <c r="O777" i="3"/>
  <c r="P777" i="3"/>
  <c r="H782" i="3"/>
  <c r="I782" i="3"/>
  <c r="J782" i="3"/>
  <c r="K782" i="3"/>
  <c r="L782" i="3"/>
  <c r="M782" i="3"/>
  <c r="N782" i="3"/>
  <c r="O782" i="3"/>
  <c r="P782" i="3"/>
  <c r="H787" i="3"/>
  <c r="I787" i="3"/>
  <c r="J787" i="3"/>
  <c r="K787" i="3"/>
  <c r="L787" i="3"/>
  <c r="M787" i="3"/>
  <c r="N787" i="3"/>
  <c r="O787" i="3"/>
  <c r="P787" i="3"/>
  <c r="H792" i="3"/>
  <c r="J792" i="3"/>
  <c r="K792" i="3"/>
  <c r="L792" i="3"/>
  <c r="M792" i="3"/>
  <c r="N792" i="3"/>
  <c r="O792" i="3"/>
  <c r="P792" i="3"/>
  <c r="H797" i="3"/>
  <c r="I797" i="3"/>
  <c r="J797" i="3"/>
  <c r="K797" i="3"/>
  <c r="L797" i="3"/>
  <c r="M797" i="3"/>
  <c r="N797" i="3"/>
  <c r="O797" i="3"/>
  <c r="P797" i="3"/>
  <c r="H802" i="3"/>
  <c r="I802" i="3"/>
  <c r="J802" i="3"/>
  <c r="K802" i="3"/>
  <c r="L802" i="3"/>
  <c r="M802" i="3"/>
  <c r="N802" i="3"/>
  <c r="O802" i="3"/>
  <c r="P802" i="3"/>
  <c r="H803" i="3"/>
  <c r="I803" i="3"/>
  <c r="J803" i="3"/>
  <c r="K803" i="3"/>
  <c r="L803" i="3"/>
  <c r="M803" i="3"/>
  <c r="N803" i="3"/>
  <c r="O803" i="3"/>
  <c r="P803" i="3"/>
  <c r="Q803" i="3"/>
  <c r="Q806" i="3" s="1"/>
  <c r="R803" i="3"/>
  <c r="R806" i="3" s="1"/>
  <c r="S803" i="3"/>
  <c r="S806" i="3" s="1"/>
  <c r="H804" i="3"/>
  <c r="I804" i="3"/>
  <c r="J804" i="3"/>
  <c r="K804" i="3"/>
  <c r="L804" i="3"/>
  <c r="M804" i="3"/>
  <c r="N804" i="3"/>
  <c r="O804" i="3"/>
  <c r="P804" i="3"/>
  <c r="Q804" i="3"/>
  <c r="R804" i="3"/>
  <c r="S804" i="3"/>
  <c r="H812" i="3"/>
  <c r="I812" i="3"/>
  <c r="J812" i="3"/>
  <c r="K812" i="3"/>
  <c r="L812" i="3"/>
  <c r="M812" i="3"/>
  <c r="N812" i="3"/>
  <c r="P812" i="3"/>
  <c r="H817" i="3"/>
  <c r="I817" i="3"/>
  <c r="J817" i="3"/>
  <c r="K817" i="3"/>
  <c r="L817" i="3"/>
  <c r="M817" i="3"/>
  <c r="N817" i="3"/>
  <c r="O817" i="3"/>
  <c r="P817" i="3"/>
  <c r="H822" i="3"/>
  <c r="I822" i="3"/>
  <c r="J822" i="3"/>
  <c r="K822" i="3"/>
  <c r="L822" i="3"/>
  <c r="M822" i="3"/>
  <c r="N822" i="3"/>
  <c r="O822" i="3"/>
  <c r="P822" i="3"/>
  <c r="H827" i="3"/>
  <c r="I827" i="3"/>
  <c r="J827" i="3"/>
  <c r="K827" i="3"/>
  <c r="L827" i="3"/>
  <c r="M827" i="3"/>
  <c r="N827" i="3"/>
  <c r="O827" i="3"/>
  <c r="P827" i="3"/>
  <c r="H832" i="3"/>
  <c r="I832" i="3"/>
  <c r="J832" i="3"/>
  <c r="K832" i="3"/>
  <c r="L832" i="3"/>
  <c r="M832" i="3"/>
  <c r="N832" i="3"/>
  <c r="O832" i="3"/>
  <c r="P832" i="3"/>
  <c r="H837" i="3"/>
  <c r="I837" i="3"/>
  <c r="J837" i="3"/>
  <c r="K837" i="3"/>
  <c r="L837" i="3"/>
  <c r="M837" i="3"/>
  <c r="N837" i="3"/>
  <c r="O837" i="3"/>
  <c r="P837" i="3"/>
  <c r="H838" i="3"/>
  <c r="I838" i="3"/>
  <c r="J838" i="3"/>
  <c r="K838" i="3"/>
  <c r="L838" i="3"/>
  <c r="M838" i="3"/>
  <c r="N838" i="3"/>
  <c r="O838" i="3"/>
  <c r="P838" i="3"/>
  <c r="Q838" i="3"/>
  <c r="Q841" i="3" s="1"/>
  <c r="R838" i="3"/>
  <c r="R841" i="3" s="1"/>
  <c r="S838" i="3"/>
  <c r="S841" i="3" s="1"/>
  <c r="H839" i="3"/>
  <c r="I839" i="3"/>
  <c r="J839" i="3"/>
  <c r="K839" i="3"/>
  <c r="L839" i="3"/>
  <c r="M839" i="3"/>
  <c r="N839" i="3"/>
  <c r="O839" i="3"/>
  <c r="P839" i="3"/>
  <c r="Q839" i="3"/>
  <c r="R839" i="3"/>
  <c r="S839" i="3"/>
  <c r="H847" i="3"/>
  <c r="I847" i="3"/>
  <c r="J847" i="3"/>
  <c r="K847" i="3"/>
  <c r="L847" i="3"/>
  <c r="M847" i="3"/>
  <c r="N847" i="3"/>
  <c r="O847" i="3"/>
  <c r="P847" i="3"/>
  <c r="H852" i="3"/>
  <c r="I852" i="3"/>
  <c r="J852" i="3"/>
  <c r="K852" i="3"/>
  <c r="L852" i="3"/>
  <c r="M852" i="3"/>
  <c r="N852" i="3"/>
  <c r="O852" i="3"/>
  <c r="P852" i="3"/>
  <c r="H857" i="3"/>
  <c r="I857" i="3"/>
  <c r="J857" i="3"/>
  <c r="K857" i="3"/>
  <c r="L857" i="3"/>
  <c r="M857" i="3"/>
  <c r="N857" i="3"/>
  <c r="O857" i="3"/>
  <c r="P857" i="3"/>
  <c r="H862" i="3"/>
  <c r="I862" i="3"/>
  <c r="J862" i="3"/>
  <c r="K862" i="3"/>
  <c r="L862" i="3"/>
  <c r="M862" i="3"/>
  <c r="N862" i="3"/>
  <c r="O862" i="3"/>
  <c r="P862" i="3"/>
  <c r="H867" i="3"/>
  <c r="I867" i="3"/>
  <c r="J867" i="3"/>
  <c r="K867" i="3"/>
  <c r="L867" i="3"/>
  <c r="M867" i="3"/>
  <c r="N867" i="3"/>
  <c r="O867" i="3"/>
  <c r="P867" i="3"/>
  <c r="H872" i="3"/>
  <c r="I872" i="3"/>
  <c r="J872" i="3"/>
  <c r="K872" i="3"/>
  <c r="L872" i="3"/>
  <c r="M872" i="3"/>
  <c r="N872" i="3"/>
  <c r="O872" i="3"/>
  <c r="P872" i="3"/>
  <c r="H873" i="3"/>
  <c r="I873" i="3"/>
  <c r="J873" i="3"/>
  <c r="K873" i="3"/>
  <c r="L873" i="3"/>
  <c r="M873" i="3"/>
  <c r="N873" i="3"/>
  <c r="O873" i="3"/>
  <c r="P873" i="3"/>
  <c r="Q873" i="3"/>
  <c r="Q876" i="3" s="1"/>
  <c r="R873" i="3"/>
  <c r="R876" i="3" s="1"/>
  <c r="S873" i="3"/>
  <c r="S876" i="3" s="1"/>
  <c r="H874" i="3"/>
  <c r="I874" i="3"/>
  <c r="J874" i="3"/>
  <c r="K874" i="3"/>
  <c r="L874" i="3"/>
  <c r="M874" i="3"/>
  <c r="N874" i="3"/>
  <c r="O874" i="3"/>
  <c r="P874" i="3"/>
  <c r="Q874" i="3"/>
  <c r="R874" i="3"/>
  <c r="S874" i="3"/>
  <c r="H882" i="3"/>
  <c r="I882" i="3"/>
  <c r="J882" i="3"/>
  <c r="K882" i="3"/>
  <c r="L882" i="3"/>
  <c r="M882" i="3"/>
  <c r="N882" i="3"/>
  <c r="O882" i="3"/>
  <c r="P882" i="3"/>
  <c r="H887" i="3"/>
  <c r="I887" i="3"/>
  <c r="J887" i="3"/>
  <c r="K887" i="3"/>
  <c r="L887" i="3"/>
  <c r="M887" i="3"/>
  <c r="N887" i="3"/>
  <c r="O887" i="3"/>
  <c r="P887" i="3"/>
  <c r="H892" i="3"/>
  <c r="I892" i="3"/>
  <c r="J892" i="3"/>
  <c r="K892" i="3"/>
  <c r="L892" i="3"/>
  <c r="M892" i="3"/>
  <c r="N892" i="3"/>
  <c r="O892" i="3"/>
  <c r="P892" i="3"/>
  <c r="H897" i="3"/>
  <c r="I897" i="3"/>
  <c r="J897" i="3"/>
  <c r="K897" i="3"/>
  <c r="L897" i="3"/>
  <c r="M897" i="3"/>
  <c r="N897" i="3"/>
  <c r="O897" i="3"/>
  <c r="P897" i="3"/>
  <c r="H902" i="3"/>
  <c r="I902" i="3"/>
  <c r="J902" i="3"/>
  <c r="K902" i="3"/>
  <c r="L902" i="3"/>
  <c r="M902" i="3"/>
  <c r="N902" i="3"/>
  <c r="O902" i="3"/>
  <c r="P902" i="3"/>
  <c r="H907" i="3"/>
  <c r="I907" i="3"/>
  <c r="J907" i="3"/>
  <c r="K907" i="3"/>
  <c r="L907" i="3"/>
  <c r="M907" i="3"/>
  <c r="N907" i="3"/>
  <c r="O907" i="3"/>
  <c r="P907" i="3"/>
  <c r="H908" i="3"/>
  <c r="I908" i="3"/>
  <c r="J908" i="3"/>
  <c r="K908" i="3"/>
  <c r="L908" i="3"/>
  <c r="M908" i="3"/>
  <c r="N908" i="3"/>
  <c r="O908" i="3"/>
  <c r="P908" i="3"/>
  <c r="Q908" i="3"/>
  <c r="Q911" i="3" s="1"/>
  <c r="R908" i="3"/>
  <c r="R911" i="3" s="1"/>
  <c r="S908" i="3"/>
  <c r="S911" i="3" s="1"/>
  <c r="H909" i="3"/>
  <c r="I909" i="3"/>
  <c r="J909" i="3"/>
  <c r="K909" i="3"/>
  <c r="L909" i="3"/>
  <c r="M909" i="3"/>
  <c r="N909" i="3"/>
  <c r="O909" i="3"/>
  <c r="P909" i="3"/>
  <c r="Q909" i="3"/>
  <c r="R909" i="3"/>
  <c r="S909" i="3"/>
  <c r="H917" i="3"/>
  <c r="I917" i="3"/>
  <c r="J917" i="3"/>
  <c r="K917" i="3"/>
  <c r="L917" i="3"/>
  <c r="M917" i="3"/>
  <c r="N917" i="3"/>
  <c r="O917" i="3"/>
  <c r="P917" i="3"/>
  <c r="H922" i="3"/>
  <c r="I922" i="3"/>
  <c r="J922" i="3"/>
  <c r="K922" i="3"/>
  <c r="L922" i="3"/>
  <c r="M922" i="3"/>
  <c r="N922" i="3"/>
  <c r="O922" i="3"/>
  <c r="P922" i="3"/>
  <c r="H927" i="3"/>
  <c r="I927" i="3"/>
  <c r="J927" i="3"/>
  <c r="K927" i="3"/>
  <c r="L927" i="3"/>
  <c r="M927" i="3"/>
  <c r="N927" i="3"/>
  <c r="O927" i="3"/>
  <c r="P927" i="3"/>
  <c r="H932" i="3"/>
  <c r="I932" i="3"/>
  <c r="J932" i="3"/>
  <c r="K932" i="3"/>
  <c r="L932" i="3"/>
  <c r="M932" i="3"/>
  <c r="N932" i="3"/>
  <c r="O932" i="3"/>
  <c r="P932" i="3"/>
  <c r="H937" i="3"/>
  <c r="I937" i="3"/>
  <c r="J937" i="3"/>
  <c r="K937" i="3"/>
  <c r="L937" i="3"/>
  <c r="M937" i="3"/>
  <c r="N937" i="3"/>
  <c r="O937" i="3"/>
  <c r="P937" i="3"/>
  <c r="H942" i="3"/>
  <c r="I942" i="3"/>
  <c r="J942" i="3"/>
  <c r="K942" i="3"/>
  <c r="L942" i="3"/>
  <c r="M942" i="3"/>
  <c r="N942" i="3"/>
  <c r="O942" i="3"/>
  <c r="P942" i="3"/>
  <c r="H943" i="3"/>
  <c r="I943" i="3"/>
  <c r="J943" i="3"/>
  <c r="K943" i="3"/>
  <c r="L943" i="3"/>
  <c r="M943" i="3"/>
  <c r="N943" i="3"/>
  <c r="O943" i="3"/>
  <c r="P943" i="3"/>
  <c r="Q943" i="3"/>
  <c r="Q946" i="3" s="1"/>
  <c r="R943" i="3"/>
  <c r="R946" i="3" s="1"/>
  <c r="S943" i="3"/>
  <c r="S946" i="3" s="1"/>
  <c r="H944" i="3"/>
  <c r="I944" i="3"/>
  <c r="J944" i="3"/>
  <c r="K944" i="3"/>
  <c r="L944" i="3"/>
  <c r="M944" i="3"/>
  <c r="N944" i="3"/>
  <c r="O944" i="3"/>
  <c r="P944" i="3"/>
  <c r="Q944" i="3"/>
  <c r="R944" i="3"/>
  <c r="S944" i="3"/>
  <c r="H952" i="3"/>
  <c r="I952" i="3"/>
  <c r="J952" i="3"/>
  <c r="K952" i="3"/>
  <c r="L952" i="3"/>
  <c r="M952" i="3"/>
  <c r="N952" i="3"/>
  <c r="O952" i="3"/>
  <c r="P952" i="3"/>
  <c r="H957" i="3"/>
  <c r="I957" i="3"/>
  <c r="J957" i="3"/>
  <c r="K957" i="3"/>
  <c r="L957" i="3"/>
  <c r="M957" i="3"/>
  <c r="N957" i="3"/>
  <c r="O957" i="3"/>
  <c r="P957" i="3"/>
  <c r="H962" i="3"/>
  <c r="I962" i="3"/>
  <c r="J962" i="3"/>
  <c r="K962" i="3"/>
  <c r="L962" i="3"/>
  <c r="M962" i="3"/>
  <c r="N962" i="3"/>
  <c r="O962" i="3"/>
  <c r="P962" i="3"/>
  <c r="H967" i="3"/>
  <c r="I967" i="3"/>
  <c r="J967" i="3"/>
  <c r="K967" i="3"/>
  <c r="L967" i="3"/>
  <c r="M967" i="3"/>
  <c r="N967" i="3"/>
  <c r="O967" i="3"/>
  <c r="P967" i="3"/>
  <c r="H972" i="3"/>
  <c r="I972" i="3"/>
  <c r="J972" i="3"/>
  <c r="K972" i="3"/>
  <c r="L972" i="3"/>
  <c r="M972" i="3"/>
  <c r="N972" i="3"/>
  <c r="O972" i="3"/>
  <c r="P972" i="3"/>
  <c r="H977" i="3"/>
  <c r="I977" i="3"/>
  <c r="J977" i="3"/>
  <c r="K977" i="3"/>
  <c r="L977" i="3"/>
  <c r="M977" i="3"/>
  <c r="N977" i="3"/>
  <c r="O977" i="3"/>
  <c r="P977" i="3"/>
  <c r="H978" i="3"/>
  <c r="I978" i="3"/>
  <c r="J978" i="3"/>
  <c r="K978" i="3"/>
  <c r="L978" i="3"/>
  <c r="M978" i="3"/>
  <c r="N978" i="3"/>
  <c r="O978" i="3"/>
  <c r="P978" i="3"/>
  <c r="Q978" i="3"/>
  <c r="Q981" i="3" s="1"/>
  <c r="R978" i="3"/>
  <c r="R981" i="3" s="1"/>
  <c r="S978" i="3"/>
  <c r="S981" i="3" s="1"/>
  <c r="H979" i="3"/>
  <c r="I979" i="3"/>
  <c r="J979" i="3"/>
  <c r="K979" i="3"/>
  <c r="L979" i="3"/>
  <c r="M979" i="3"/>
  <c r="N979" i="3"/>
  <c r="O979" i="3"/>
  <c r="P979" i="3"/>
  <c r="Q979" i="3"/>
  <c r="R979" i="3"/>
  <c r="S979" i="3"/>
  <c r="H987" i="3"/>
  <c r="I987" i="3"/>
  <c r="J987" i="3"/>
  <c r="K987" i="3"/>
  <c r="L987" i="3"/>
  <c r="M987" i="3"/>
  <c r="N987" i="3"/>
  <c r="O987" i="3"/>
  <c r="P987" i="3"/>
  <c r="H992" i="3"/>
  <c r="I992" i="3"/>
  <c r="J992" i="3"/>
  <c r="K992" i="3"/>
  <c r="L992" i="3"/>
  <c r="M992" i="3"/>
  <c r="N992" i="3"/>
  <c r="O992" i="3"/>
  <c r="P992" i="3"/>
  <c r="H997" i="3"/>
  <c r="I997" i="3"/>
  <c r="J997" i="3"/>
  <c r="K997" i="3"/>
  <c r="L997" i="3"/>
  <c r="M997" i="3"/>
  <c r="N997" i="3"/>
  <c r="O997" i="3"/>
  <c r="P997" i="3"/>
  <c r="H1002" i="3"/>
  <c r="I1002" i="3"/>
  <c r="J1002" i="3"/>
  <c r="K1002" i="3"/>
  <c r="L1002" i="3"/>
  <c r="M1002" i="3"/>
  <c r="N1002" i="3"/>
  <c r="O1002" i="3"/>
  <c r="P1002" i="3"/>
  <c r="H1007" i="3"/>
  <c r="I1007" i="3"/>
  <c r="J1007" i="3"/>
  <c r="K1007" i="3"/>
  <c r="L1007" i="3"/>
  <c r="M1007" i="3"/>
  <c r="N1007" i="3"/>
  <c r="O1007" i="3"/>
  <c r="P1007" i="3"/>
  <c r="H1012" i="3"/>
  <c r="I1012" i="3"/>
  <c r="J1012" i="3"/>
  <c r="K1012" i="3"/>
  <c r="L1012" i="3"/>
  <c r="M1012" i="3"/>
  <c r="N1012" i="3"/>
  <c r="O1012" i="3"/>
  <c r="P1012" i="3"/>
  <c r="H1013" i="3"/>
  <c r="I1013" i="3"/>
  <c r="J1013" i="3"/>
  <c r="K1013" i="3"/>
  <c r="L1013" i="3"/>
  <c r="M1013" i="3"/>
  <c r="N1013" i="3"/>
  <c r="O1013" i="3"/>
  <c r="P1013" i="3"/>
  <c r="Q1013" i="3"/>
  <c r="Q1016" i="3" s="1"/>
  <c r="R1013" i="3"/>
  <c r="R1016" i="3" s="1"/>
  <c r="S1013" i="3"/>
  <c r="S1016" i="3" s="1"/>
  <c r="H1014" i="3"/>
  <c r="I1014" i="3"/>
  <c r="J1014" i="3"/>
  <c r="K1014" i="3"/>
  <c r="L1014" i="3"/>
  <c r="M1014" i="3"/>
  <c r="N1014" i="3"/>
  <c r="O1014" i="3"/>
  <c r="P1014" i="3"/>
  <c r="Q1014" i="3"/>
  <c r="R1014" i="3"/>
  <c r="S1014" i="3"/>
  <c r="H1022" i="3"/>
  <c r="I1022" i="3"/>
  <c r="J1022" i="3"/>
  <c r="K1022" i="3"/>
  <c r="L1022" i="3"/>
  <c r="M1022" i="3"/>
  <c r="N1022" i="3"/>
  <c r="O1022" i="3"/>
  <c r="P1022" i="3"/>
  <c r="H1027" i="3"/>
  <c r="I1027" i="3"/>
  <c r="J1027" i="3"/>
  <c r="K1027" i="3"/>
  <c r="L1027" i="3"/>
  <c r="M1027" i="3"/>
  <c r="N1027" i="3"/>
  <c r="O1027" i="3"/>
  <c r="P1027" i="3"/>
  <c r="H1032" i="3"/>
  <c r="I1032" i="3"/>
  <c r="J1032" i="3"/>
  <c r="K1032" i="3"/>
  <c r="L1032" i="3"/>
  <c r="M1032" i="3"/>
  <c r="N1032" i="3"/>
  <c r="O1032" i="3"/>
  <c r="P1032" i="3"/>
  <c r="H1037" i="3"/>
  <c r="I1037" i="3"/>
  <c r="J1037" i="3"/>
  <c r="K1037" i="3"/>
  <c r="L1037" i="3"/>
  <c r="M1037" i="3"/>
  <c r="N1037" i="3"/>
  <c r="O1037" i="3"/>
  <c r="P1037" i="3"/>
  <c r="H1042" i="3"/>
  <c r="I1042" i="3"/>
  <c r="J1042" i="3"/>
  <c r="K1042" i="3"/>
  <c r="L1042" i="3"/>
  <c r="M1042" i="3"/>
  <c r="N1042" i="3"/>
  <c r="O1042" i="3"/>
  <c r="P1042" i="3"/>
  <c r="H1047" i="3"/>
  <c r="I1047" i="3"/>
  <c r="J1047" i="3"/>
  <c r="K1047" i="3"/>
  <c r="L1047" i="3"/>
  <c r="M1047" i="3"/>
  <c r="N1047" i="3"/>
  <c r="O1047" i="3"/>
  <c r="P1047" i="3"/>
  <c r="H1048" i="3"/>
  <c r="I1048" i="3"/>
  <c r="J1048" i="3"/>
  <c r="K1048" i="3"/>
  <c r="L1048" i="3"/>
  <c r="M1048" i="3"/>
  <c r="N1048" i="3"/>
  <c r="O1048" i="3"/>
  <c r="P1048" i="3"/>
  <c r="Q1048" i="3"/>
  <c r="Q1051" i="3" s="1"/>
  <c r="R1048" i="3"/>
  <c r="R1051" i="3" s="1"/>
  <c r="S1048" i="3"/>
  <c r="S1051" i="3" s="1"/>
  <c r="H1049" i="3"/>
  <c r="I1049" i="3"/>
  <c r="J1049" i="3"/>
  <c r="K1049" i="3"/>
  <c r="L1049" i="3"/>
  <c r="M1049" i="3"/>
  <c r="N1049" i="3"/>
  <c r="O1049" i="3"/>
  <c r="P1049" i="3"/>
  <c r="Q1049" i="3"/>
  <c r="R1049" i="3"/>
  <c r="S1049" i="3"/>
  <c r="H1057" i="3"/>
  <c r="I1057" i="3"/>
  <c r="J1057" i="3"/>
  <c r="K1057" i="3"/>
  <c r="L1057" i="3"/>
  <c r="M1057" i="3"/>
  <c r="N1057" i="3"/>
  <c r="O1057" i="3"/>
  <c r="P1057" i="3"/>
  <c r="H1062" i="3"/>
  <c r="I1062" i="3"/>
  <c r="J1062" i="3"/>
  <c r="K1062" i="3"/>
  <c r="L1062" i="3"/>
  <c r="M1062" i="3"/>
  <c r="N1062" i="3"/>
  <c r="O1062" i="3"/>
  <c r="P1062" i="3"/>
  <c r="H1067" i="3"/>
  <c r="I1067" i="3"/>
  <c r="J1067" i="3"/>
  <c r="K1067" i="3"/>
  <c r="L1067" i="3"/>
  <c r="M1067" i="3"/>
  <c r="N1067" i="3"/>
  <c r="O1067" i="3"/>
  <c r="P1067" i="3"/>
  <c r="H1072" i="3"/>
  <c r="I1072" i="3"/>
  <c r="J1072" i="3"/>
  <c r="K1072" i="3"/>
  <c r="L1072" i="3"/>
  <c r="M1072" i="3"/>
  <c r="N1072" i="3"/>
  <c r="O1072" i="3"/>
  <c r="P1072" i="3"/>
  <c r="H1077" i="3"/>
  <c r="I1077" i="3"/>
  <c r="J1077" i="3"/>
  <c r="K1077" i="3"/>
  <c r="L1077" i="3"/>
  <c r="M1077" i="3"/>
  <c r="N1077" i="3"/>
  <c r="O1077" i="3"/>
  <c r="P1077" i="3"/>
  <c r="H1082" i="3"/>
  <c r="I1082" i="3"/>
  <c r="J1082" i="3"/>
  <c r="K1082" i="3"/>
  <c r="L1082" i="3"/>
  <c r="M1082" i="3"/>
  <c r="N1082" i="3"/>
  <c r="O1082" i="3"/>
  <c r="P1082" i="3"/>
  <c r="H1083" i="3"/>
  <c r="I1083" i="3"/>
  <c r="J1083" i="3"/>
  <c r="K1083" i="3"/>
  <c r="L1083" i="3"/>
  <c r="M1083" i="3"/>
  <c r="N1083" i="3"/>
  <c r="O1083" i="3"/>
  <c r="P1083" i="3"/>
  <c r="Q1083" i="3"/>
  <c r="Q1086" i="3" s="1"/>
  <c r="R1083" i="3"/>
  <c r="R1086" i="3" s="1"/>
  <c r="S1083" i="3"/>
  <c r="S1086" i="3" s="1"/>
  <c r="H1084" i="3"/>
  <c r="I1084" i="3"/>
  <c r="J1084" i="3"/>
  <c r="K1084" i="3"/>
  <c r="L1084" i="3"/>
  <c r="M1084" i="3"/>
  <c r="N1084" i="3"/>
  <c r="O1084" i="3"/>
  <c r="P1084" i="3"/>
  <c r="Q1084" i="3"/>
  <c r="R1084" i="3"/>
  <c r="S1084" i="3"/>
  <c r="H1092" i="3"/>
  <c r="I1092" i="3"/>
  <c r="J1092" i="3"/>
  <c r="K1092" i="3"/>
  <c r="L1092" i="3"/>
  <c r="M1092" i="3"/>
  <c r="N1092" i="3"/>
  <c r="O1092" i="3"/>
  <c r="P1092" i="3"/>
  <c r="H1097" i="3"/>
  <c r="I1097" i="3"/>
  <c r="J1097" i="3"/>
  <c r="K1097" i="3"/>
  <c r="L1097" i="3"/>
  <c r="M1097" i="3"/>
  <c r="N1097" i="3"/>
  <c r="O1097" i="3"/>
  <c r="P1097" i="3"/>
  <c r="H1102" i="3"/>
  <c r="I1102" i="3"/>
  <c r="J1102" i="3"/>
  <c r="K1102" i="3"/>
  <c r="L1102" i="3"/>
  <c r="M1102" i="3"/>
  <c r="N1102" i="3"/>
  <c r="O1102" i="3"/>
  <c r="P1102" i="3"/>
  <c r="H1107" i="3"/>
  <c r="I1107" i="3"/>
  <c r="J1107" i="3"/>
  <c r="K1107" i="3"/>
  <c r="L1107" i="3"/>
  <c r="M1107" i="3"/>
  <c r="N1107" i="3"/>
  <c r="O1107" i="3"/>
  <c r="P1107" i="3"/>
  <c r="H1112" i="3"/>
  <c r="I1112" i="3"/>
  <c r="J1112" i="3"/>
  <c r="K1112" i="3"/>
  <c r="L1112" i="3"/>
  <c r="M1112" i="3"/>
  <c r="N1112" i="3"/>
  <c r="O1112" i="3"/>
  <c r="P1112" i="3"/>
  <c r="H1117" i="3"/>
  <c r="I1117" i="3"/>
  <c r="J1117" i="3"/>
  <c r="K1117" i="3"/>
  <c r="L1117" i="3"/>
  <c r="M1117" i="3"/>
  <c r="N1117" i="3"/>
  <c r="O1117" i="3"/>
  <c r="P1117" i="3"/>
  <c r="H1118" i="3"/>
  <c r="I1118" i="3"/>
  <c r="J1118" i="3"/>
  <c r="K1118" i="3"/>
  <c r="L1118" i="3"/>
  <c r="M1118" i="3"/>
  <c r="N1118" i="3"/>
  <c r="O1118" i="3"/>
  <c r="P1118" i="3"/>
  <c r="Q1118" i="3"/>
  <c r="Q1121" i="3" s="1"/>
  <c r="R1118" i="3"/>
  <c r="R1121" i="3" s="1"/>
  <c r="S1118" i="3"/>
  <c r="S1121" i="3" s="1"/>
  <c r="H1119" i="3"/>
  <c r="I1119" i="3"/>
  <c r="J1119" i="3"/>
  <c r="K1119" i="3"/>
  <c r="L1119" i="3"/>
  <c r="M1119" i="3"/>
  <c r="N1119" i="3"/>
  <c r="O1119" i="3"/>
  <c r="P1119" i="3"/>
  <c r="Q1119" i="3"/>
  <c r="R1119" i="3"/>
  <c r="S1119" i="3"/>
  <c r="H1127" i="3"/>
  <c r="I1127" i="3"/>
  <c r="J1127" i="3"/>
  <c r="K1127" i="3"/>
  <c r="L1127" i="3"/>
  <c r="M1127" i="3"/>
  <c r="N1127" i="3"/>
  <c r="O1127" i="3"/>
  <c r="P1127" i="3"/>
  <c r="H1132" i="3"/>
  <c r="I1132" i="3"/>
  <c r="J1132" i="3"/>
  <c r="K1132" i="3"/>
  <c r="L1132" i="3"/>
  <c r="M1132" i="3"/>
  <c r="N1132" i="3"/>
  <c r="O1132" i="3"/>
  <c r="P1132" i="3"/>
  <c r="H1137" i="3"/>
  <c r="I1137" i="3"/>
  <c r="J1137" i="3"/>
  <c r="K1137" i="3"/>
  <c r="L1137" i="3"/>
  <c r="M1137" i="3"/>
  <c r="N1137" i="3"/>
  <c r="O1137" i="3"/>
  <c r="P1137" i="3"/>
  <c r="H1142" i="3"/>
  <c r="I1142" i="3"/>
  <c r="J1142" i="3"/>
  <c r="K1142" i="3"/>
  <c r="L1142" i="3"/>
  <c r="M1142" i="3"/>
  <c r="N1142" i="3"/>
  <c r="O1142" i="3"/>
  <c r="P1142" i="3"/>
  <c r="H1147" i="3"/>
  <c r="I1147" i="3"/>
  <c r="J1147" i="3"/>
  <c r="K1147" i="3"/>
  <c r="L1147" i="3"/>
  <c r="M1147" i="3"/>
  <c r="N1147" i="3"/>
  <c r="O1147" i="3"/>
  <c r="P1147" i="3"/>
  <c r="H1152" i="3"/>
  <c r="I1152" i="3"/>
  <c r="J1152" i="3"/>
  <c r="K1152" i="3"/>
  <c r="L1152" i="3"/>
  <c r="M1152" i="3"/>
  <c r="N1152" i="3"/>
  <c r="O1152" i="3"/>
  <c r="P1152" i="3"/>
  <c r="H1153" i="3"/>
  <c r="I1153" i="3"/>
  <c r="J1153" i="3"/>
  <c r="K1153" i="3"/>
  <c r="L1153" i="3"/>
  <c r="M1153" i="3"/>
  <c r="N1153" i="3"/>
  <c r="O1153" i="3"/>
  <c r="P1153" i="3"/>
  <c r="Q1153" i="3"/>
  <c r="Q1156" i="3" s="1"/>
  <c r="R1153" i="3"/>
  <c r="R1156" i="3" s="1"/>
  <c r="S1153" i="3"/>
  <c r="S1156" i="3" s="1"/>
  <c r="H1154" i="3"/>
  <c r="I1154" i="3"/>
  <c r="J1154" i="3"/>
  <c r="K1154" i="3"/>
  <c r="L1154" i="3"/>
  <c r="M1154" i="3"/>
  <c r="N1154" i="3"/>
  <c r="O1154" i="3"/>
  <c r="P1154" i="3"/>
  <c r="Q1154" i="3"/>
  <c r="R1154" i="3"/>
  <c r="S1154" i="3"/>
  <c r="H1162" i="3"/>
  <c r="I1162" i="3"/>
  <c r="J1162" i="3"/>
  <c r="K1162" i="3"/>
  <c r="L1162" i="3"/>
  <c r="M1162" i="3"/>
  <c r="N1162" i="3"/>
  <c r="O1162" i="3"/>
  <c r="P1162" i="3"/>
  <c r="H1167" i="3"/>
  <c r="I1167" i="3"/>
  <c r="J1167" i="3"/>
  <c r="K1167" i="3"/>
  <c r="L1167" i="3"/>
  <c r="M1167" i="3"/>
  <c r="N1167" i="3"/>
  <c r="O1167" i="3"/>
  <c r="P1167" i="3"/>
  <c r="H1172" i="3"/>
  <c r="I1172" i="3"/>
  <c r="J1172" i="3"/>
  <c r="K1172" i="3"/>
  <c r="L1172" i="3"/>
  <c r="M1172" i="3"/>
  <c r="N1172" i="3"/>
  <c r="O1172" i="3"/>
  <c r="P1172" i="3"/>
  <c r="H1177" i="3"/>
  <c r="I1177" i="3"/>
  <c r="J1177" i="3"/>
  <c r="K1177" i="3"/>
  <c r="L1177" i="3"/>
  <c r="M1177" i="3"/>
  <c r="N1177" i="3"/>
  <c r="O1177" i="3"/>
  <c r="P1177" i="3"/>
  <c r="H1182" i="3"/>
  <c r="I1182" i="3"/>
  <c r="J1182" i="3"/>
  <c r="K1182" i="3"/>
  <c r="L1182" i="3"/>
  <c r="M1182" i="3"/>
  <c r="N1182" i="3"/>
  <c r="O1182" i="3"/>
  <c r="P1182" i="3"/>
  <c r="H1187" i="3"/>
  <c r="I1187" i="3"/>
  <c r="J1187" i="3"/>
  <c r="K1187" i="3"/>
  <c r="L1187" i="3"/>
  <c r="M1187" i="3"/>
  <c r="N1187" i="3"/>
  <c r="O1187" i="3"/>
  <c r="P1187" i="3"/>
  <c r="H1188" i="3"/>
  <c r="I1188" i="3"/>
  <c r="J1188" i="3"/>
  <c r="K1188" i="3"/>
  <c r="L1188" i="3"/>
  <c r="M1188" i="3"/>
  <c r="N1188" i="3"/>
  <c r="O1188" i="3"/>
  <c r="P1188" i="3"/>
  <c r="R1188" i="3"/>
  <c r="R1191" i="3" s="1"/>
  <c r="S1188" i="3"/>
  <c r="S1191" i="3" s="1"/>
  <c r="H1189" i="3"/>
  <c r="I1189" i="3"/>
  <c r="J1189" i="3"/>
  <c r="K1189" i="3"/>
  <c r="L1189" i="3"/>
  <c r="M1189" i="3"/>
  <c r="N1189" i="3"/>
  <c r="O1189" i="3"/>
  <c r="P1189" i="3"/>
  <c r="R1189" i="3"/>
  <c r="S1189" i="3"/>
  <c r="H1197" i="3"/>
  <c r="I1197" i="3"/>
  <c r="J1197" i="3"/>
  <c r="K1197" i="3"/>
  <c r="L1197" i="3"/>
  <c r="M1197" i="3"/>
  <c r="N1197" i="3"/>
  <c r="O1197" i="3"/>
  <c r="P1197" i="3"/>
  <c r="H1202" i="3"/>
  <c r="I1202" i="3"/>
  <c r="J1202" i="3"/>
  <c r="K1202" i="3"/>
  <c r="L1202" i="3"/>
  <c r="M1202" i="3"/>
  <c r="N1202" i="3"/>
  <c r="O1202" i="3"/>
  <c r="P1202" i="3"/>
  <c r="H1207" i="3"/>
  <c r="I1207" i="3"/>
  <c r="J1207" i="3"/>
  <c r="K1207" i="3"/>
  <c r="L1207" i="3"/>
  <c r="M1207" i="3"/>
  <c r="N1207" i="3"/>
  <c r="O1207" i="3"/>
  <c r="P1207" i="3"/>
  <c r="H1212" i="3"/>
  <c r="I1212" i="3"/>
  <c r="J1212" i="3"/>
  <c r="K1212" i="3"/>
  <c r="L1212" i="3"/>
  <c r="M1212" i="3"/>
  <c r="N1212" i="3"/>
  <c r="O1212" i="3"/>
  <c r="P1212" i="3"/>
  <c r="H1217" i="3"/>
  <c r="I1217" i="3"/>
  <c r="J1217" i="3"/>
  <c r="K1217" i="3"/>
  <c r="L1217" i="3"/>
  <c r="M1217" i="3"/>
  <c r="N1217" i="3"/>
  <c r="O1217" i="3"/>
  <c r="P1217" i="3"/>
  <c r="H1222" i="3"/>
  <c r="I1222" i="3"/>
  <c r="J1222" i="3"/>
  <c r="K1222" i="3"/>
  <c r="L1222" i="3"/>
  <c r="M1222" i="3"/>
  <c r="N1222" i="3"/>
  <c r="O1222" i="3"/>
  <c r="P1222" i="3"/>
  <c r="H1223" i="3"/>
  <c r="I1223" i="3"/>
  <c r="J1223" i="3"/>
  <c r="K1223" i="3"/>
  <c r="L1223" i="3"/>
  <c r="M1223" i="3"/>
  <c r="N1223" i="3"/>
  <c r="O1223" i="3"/>
  <c r="P1223" i="3"/>
  <c r="Q1223" i="3"/>
  <c r="Q1226" i="3" s="1"/>
  <c r="R1223" i="3"/>
  <c r="R1226" i="3" s="1"/>
  <c r="S1223" i="3"/>
  <c r="S1226" i="3" s="1"/>
  <c r="H1224" i="3"/>
  <c r="I1224" i="3"/>
  <c r="J1224" i="3"/>
  <c r="K1224" i="3"/>
  <c r="L1224" i="3"/>
  <c r="M1224" i="3"/>
  <c r="N1224" i="3"/>
  <c r="O1224" i="3"/>
  <c r="P1224" i="3"/>
  <c r="Q1224" i="3"/>
  <c r="R1224" i="3"/>
  <c r="S1224" i="3"/>
  <c r="H1232" i="3"/>
  <c r="I1232" i="3"/>
  <c r="J1232" i="3"/>
  <c r="K1232" i="3"/>
  <c r="L1232" i="3"/>
  <c r="M1232" i="3"/>
  <c r="N1232" i="3"/>
  <c r="O1232" i="3"/>
  <c r="P1232" i="3"/>
  <c r="H1237" i="3"/>
  <c r="I1237" i="3"/>
  <c r="J1237" i="3"/>
  <c r="K1237" i="3"/>
  <c r="L1237" i="3"/>
  <c r="M1237" i="3"/>
  <c r="N1237" i="3"/>
  <c r="O1237" i="3"/>
  <c r="P1237" i="3"/>
  <c r="H1242" i="3"/>
  <c r="I1242" i="3"/>
  <c r="J1242" i="3"/>
  <c r="K1242" i="3"/>
  <c r="L1242" i="3"/>
  <c r="M1242" i="3"/>
  <c r="N1242" i="3"/>
  <c r="O1242" i="3"/>
  <c r="P1242" i="3"/>
  <c r="H1247" i="3"/>
  <c r="I1247" i="3"/>
  <c r="J1247" i="3"/>
  <c r="K1247" i="3"/>
  <c r="L1247" i="3"/>
  <c r="M1247" i="3"/>
  <c r="N1247" i="3"/>
  <c r="O1247" i="3"/>
  <c r="P1247" i="3"/>
  <c r="H1252" i="3"/>
  <c r="I1252" i="3"/>
  <c r="J1252" i="3"/>
  <c r="K1252" i="3"/>
  <c r="L1252" i="3"/>
  <c r="M1252" i="3"/>
  <c r="N1252" i="3"/>
  <c r="O1252" i="3"/>
  <c r="P1252" i="3"/>
  <c r="H1257" i="3"/>
  <c r="I1257" i="3"/>
  <c r="J1257" i="3"/>
  <c r="K1257" i="3"/>
  <c r="L1257" i="3"/>
  <c r="M1257" i="3"/>
  <c r="N1257" i="3"/>
  <c r="O1257" i="3"/>
  <c r="P1257" i="3"/>
  <c r="H1258" i="3"/>
  <c r="I1258" i="3"/>
  <c r="J1258" i="3"/>
  <c r="K1258" i="3"/>
  <c r="L1258" i="3"/>
  <c r="M1258" i="3"/>
  <c r="N1258" i="3"/>
  <c r="O1258" i="3"/>
  <c r="P1258" i="3"/>
  <c r="Q1258" i="3"/>
  <c r="Q1261" i="3" s="1"/>
  <c r="R1258" i="3"/>
  <c r="R1261" i="3" s="1"/>
  <c r="S1258" i="3"/>
  <c r="S1261" i="3" s="1"/>
  <c r="H1259" i="3"/>
  <c r="I1259" i="3"/>
  <c r="J1259" i="3"/>
  <c r="K1259" i="3"/>
  <c r="L1259" i="3"/>
  <c r="M1259" i="3"/>
  <c r="N1259" i="3"/>
  <c r="O1259" i="3"/>
  <c r="P1259" i="3"/>
  <c r="Q1259" i="3"/>
  <c r="R1259" i="3"/>
  <c r="S1259" i="3"/>
  <c r="G3" i="3"/>
  <c r="G4" i="3"/>
  <c r="G8" i="3"/>
  <c r="G9" i="3"/>
  <c r="G13" i="3"/>
  <c r="G14" i="3"/>
  <c r="G18" i="3"/>
  <c r="G19" i="3"/>
  <c r="G23" i="3"/>
  <c r="G24" i="3"/>
  <c r="G28" i="3"/>
  <c r="G29" i="3"/>
  <c r="G42" i="3"/>
  <c r="G47" i="3"/>
  <c r="G52" i="3"/>
  <c r="G57" i="3"/>
  <c r="G62" i="3"/>
  <c r="G67" i="3"/>
  <c r="G68" i="3"/>
  <c r="G69" i="3"/>
  <c r="G77" i="3"/>
  <c r="G82" i="3"/>
  <c r="G87" i="3"/>
  <c r="G92" i="3"/>
  <c r="G97" i="3"/>
  <c r="G102" i="3"/>
  <c r="G103" i="3"/>
  <c r="G104" i="3"/>
  <c r="G112" i="3"/>
  <c r="G117" i="3"/>
  <c r="G122" i="3"/>
  <c r="G127" i="3"/>
  <c r="G132" i="3"/>
  <c r="G137" i="3"/>
  <c r="G138" i="3"/>
  <c r="G139" i="3"/>
  <c r="G147" i="3"/>
  <c r="G152" i="3"/>
  <c r="G157" i="3"/>
  <c r="G162" i="3"/>
  <c r="G167" i="3"/>
  <c r="G172" i="3"/>
  <c r="G173" i="3"/>
  <c r="G174" i="3"/>
  <c r="G182" i="3"/>
  <c r="G187" i="3"/>
  <c r="G192" i="3"/>
  <c r="G197" i="3"/>
  <c r="G202" i="3"/>
  <c r="G207" i="3"/>
  <c r="G208" i="3"/>
  <c r="G209" i="3"/>
  <c r="G217" i="3"/>
  <c r="G222" i="3"/>
  <c r="G227" i="3"/>
  <c r="G232" i="3"/>
  <c r="G237" i="3"/>
  <c r="G242" i="3"/>
  <c r="G243" i="3"/>
  <c r="G244" i="3"/>
  <c r="G252" i="3"/>
  <c r="G257" i="3"/>
  <c r="G262" i="3"/>
  <c r="G267" i="3"/>
  <c r="G272" i="3"/>
  <c r="G277" i="3"/>
  <c r="G278" i="3"/>
  <c r="G279" i="3"/>
  <c r="G357" i="3"/>
  <c r="G362" i="3"/>
  <c r="G367" i="3"/>
  <c r="G372" i="3"/>
  <c r="G377" i="3"/>
  <c r="G382" i="3"/>
  <c r="G383" i="3"/>
  <c r="G384" i="3"/>
  <c r="G392" i="3"/>
  <c r="G397" i="3"/>
  <c r="G402" i="3"/>
  <c r="G407" i="3"/>
  <c r="G412" i="3"/>
  <c r="G417" i="3"/>
  <c r="G418" i="3"/>
  <c r="G419" i="3"/>
  <c r="G427" i="3"/>
  <c r="G432" i="3"/>
  <c r="G437" i="3"/>
  <c r="G442" i="3"/>
  <c r="G447" i="3"/>
  <c r="G452" i="3"/>
  <c r="G453" i="3"/>
  <c r="G454" i="3"/>
  <c r="G462" i="3"/>
  <c r="G467" i="3"/>
  <c r="G472" i="3"/>
  <c r="G477" i="3"/>
  <c r="G482" i="3"/>
  <c r="G487" i="3"/>
  <c r="G488" i="3"/>
  <c r="G489" i="3"/>
  <c r="G497" i="3"/>
  <c r="G502" i="3"/>
  <c r="G507" i="3"/>
  <c r="G512" i="3"/>
  <c r="G517" i="3"/>
  <c r="G522" i="3"/>
  <c r="G523" i="3"/>
  <c r="G524" i="3"/>
  <c r="G572" i="3"/>
  <c r="G577" i="3"/>
  <c r="G582" i="3"/>
  <c r="G587" i="3"/>
  <c r="G592" i="3"/>
  <c r="G593" i="3"/>
  <c r="G594" i="3"/>
  <c r="G602" i="3"/>
  <c r="G607" i="3"/>
  <c r="G612" i="3"/>
  <c r="G617" i="3"/>
  <c r="G622" i="3"/>
  <c r="G627" i="3"/>
  <c r="G628" i="3"/>
  <c r="G629" i="3"/>
  <c r="G637" i="3"/>
  <c r="G642" i="3"/>
  <c r="G647" i="3"/>
  <c r="G652" i="3"/>
  <c r="G657" i="3"/>
  <c r="G662" i="3"/>
  <c r="G663" i="3"/>
  <c r="G664" i="3"/>
  <c r="G672" i="3"/>
  <c r="G677" i="3"/>
  <c r="G682" i="3"/>
  <c r="G687" i="3"/>
  <c r="G692" i="3"/>
  <c r="G697" i="3"/>
  <c r="G698" i="3"/>
  <c r="G699" i="3"/>
  <c r="G707" i="3"/>
  <c r="G712" i="3"/>
  <c r="G717" i="3"/>
  <c r="G722" i="3"/>
  <c r="G727" i="3"/>
  <c r="G732" i="3"/>
  <c r="G733" i="3"/>
  <c r="G734" i="3"/>
  <c r="G742" i="3"/>
  <c r="G747" i="3"/>
  <c r="G752" i="3"/>
  <c r="G757" i="3"/>
  <c r="G762" i="3"/>
  <c r="G767" i="3"/>
  <c r="G768" i="3"/>
  <c r="G769" i="3"/>
  <c r="G777" i="3"/>
  <c r="G782" i="3"/>
  <c r="G787" i="3"/>
  <c r="G792" i="3"/>
  <c r="G797" i="3"/>
  <c r="G802" i="3"/>
  <c r="G803" i="3"/>
  <c r="G804" i="3"/>
  <c r="G817" i="3"/>
  <c r="G822" i="3"/>
  <c r="G827" i="3"/>
  <c r="G832" i="3"/>
  <c r="G837" i="3"/>
  <c r="G838" i="3"/>
  <c r="G839" i="3"/>
  <c r="G847" i="3"/>
  <c r="G852" i="3"/>
  <c r="G857" i="3"/>
  <c r="G862" i="3"/>
  <c r="G867" i="3"/>
  <c r="G872" i="3"/>
  <c r="G873" i="3"/>
  <c r="G874" i="3"/>
  <c r="G882" i="3"/>
  <c r="G887" i="3"/>
  <c r="G892" i="3"/>
  <c r="G897" i="3"/>
  <c r="G902" i="3"/>
  <c r="G907" i="3"/>
  <c r="G908" i="3"/>
  <c r="G909" i="3"/>
  <c r="G917" i="3"/>
  <c r="G922" i="3"/>
  <c r="G927" i="3"/>
  <c r="G932" i="3"/>
  <c r="G937" i="3"/>
  <c r="G942" i="3"/>
  <c r="G943" i="3"/>
  <c r="G944" i="3"/>
  <c r="G952" i="3"/>
  <c r="G957" i="3"/>
  <c r="G962" i="3"/>
  <c r="G967" i="3"/>
  <c r="G972" i="3"/>
  <c r="G977" i="3"/>
  <c r="G978" i="3"/>
  <c r="G979" i="3"/>
  <c r="G987" i="3"/>
  <c r="G992" i="3"/>
  <c r="G997" i="3"/>
  <c r="G1002" i="3"/>
  <c r="G1007" i="3"/>
  <c r="G1012" i="3"/>
  <c r="G1013" i="3"/>
  <c r="G1014" i="3"/>
  <c r="G1022" i="3"/>
  <c r="G1027" i="3"/>
  <c r="G1032" i="3"/>
  <c r="G1037" i="3"/>
  <c r="G1042" i="3"/>
  <c r="G1047" i="3"/>
  <c r="G1048" i="3"/>
  <c r="G1049" i="3"/>
  <c r="G1057" i="3"/>
  <c r="G1062" i="3"/>
  <c r="G1067" i="3"/>
  <c r="G1072" i="3"/>
  <c r="G1077" i="3"/>
  <c r="G1082" i="3"/>
  <c r="G1083" i="3"/>
  <c r="G1084" i="3"/>
  <c r="G1092" i="3"/>
  <c r="G1097" i="3"/>
  <c r="G1102" i="3"/>
  <c r="G1107" i="3"/>
  <c r="G1112" i="3"/>
  <c r="G1117" i="3"/>
  <c r="G1118" i="3"/>
  <c r="G1119" i="3"/>
  <c r="G1127" i="3"/>
  <c r="G1132" i="3"/>
  <c r="G1137" i="3"/>
  <c r="G1142" i="3"/>
  <c r="G1147" i="3"/>
  <c r="G1152" i="3"/>
  <c r="G1153" i="3"/>
  <c r="G1154" i="3"/>
  <c r="G1162" i="3"/>
  <c r="G1167" i="3"/>
  <c r="G1172" i="3"/>
  <c r="G1177" i="3"/>
  <c r="G1182" i="3"/>
  <c r="G1187" i="3"/>
  <c r="G1188" i="3"/>
  <c r="G1189" i="3"/>
  <c r="G1197" i="3"/>
  <c r="G1202" i="3"/>
  <c r="G1207" i="3"/>
  <c r="G1212" i="3"/>
  <c r="G1217" i="3"/>
  <c r="G1222" i="3"/>
  <c r="G1223" i="3"/>
  <c r="G1224" i="3"/>
  <c r="G1232" i="3"/>
  <c r="G1237" i="3"/>
  <c r="G1242" i="3"/>
  <c r="G1247" i="3"/>
  <c r="G1252" i="3"/>
  <c r="G1257" i="3"/>
  <c r="G1258" i="3"/>
  <c r="G1259" i="3"/>
  <c r="F29" i="3"/>
  <c r="F24" i="3"/>
  <c r="F19" i="3"/>
  <c r="F14" i="3"/>
  <c r="F9" i="3"/>
  <c r="F4" i="3"/>
  <c r="F28" i="3"/>
  <c r="F23" i="3"/>
  <c r="F18" i="3"/>
  <c r="F13" i="3"/>
  <c r="F8" i="3"/>
  <c r="F3" i="3"/>
  <c r="F217" i="3"/>
  <c r="F1259" i="3"/>
  <c r="F1258" i="3"/>
  <c r="F1257" i="3"/>
  <c r="F1252" i="3"/>
  <c r="F1247" i="3"/>
  <c r="F1242" i="3"/>
  <c r="F1237" i="3"/>
  <c r="F1232" i="3"/>
  <c r="F1224" i="3"/>
  <c r="F1223" i="3"/>
  <c r="F1222" i="3"/>
  <c r="F1217" i="3"/>
  <c r="F1212" i="3"/>
  <c r="F1207" i="3"/>
  <c r="F1202" i="3"/>
  <c r="F1197" i="3"/>
  <c r="F1189" i="3"/>
  <c r="F1188" i="3"/>
  <c r="F1187" i="3"/>
  <c r="F1182" i="3"/>
  <c r="F1177" i="3"/>
  <c r="F1172" i="3"/>
  <c r="F1167" i="3"/>
  <c r="F1162" i="3"/>
  <c r="F1154" i="3"/>
  <c r="F1153" i="3"/>
  <c r="F1152" i="3"/>
  <c r="F1147" i="3"/>
  <c r="F1142" i="3"/>
  <c r="F1137" i="3"/>
  <c r="F1132" i="3"/>
  <c r="F1127" i="3"/>
  <c r="F1119" i="3"/>
  <c r="F1118" i="3"/>
  <c r="F1117" i="3"/>
  <c r="F1112" i="3"/>
  <c r="F1107" i="3"/>
  <c r="F1102" i="3"/>
  <c r="F1097" i="3"/>
  <c r="F1092" i="3"/>
  <c r="F1084" i="3"/>
  <c r="F1083" i="3"/>
  <c r="F1082" i="3"/>
  <c r="F1077" i="3"/>
  <c r="F1072" i="3"/>
  <c r="F1067" i="3"/>
  <c r="F1062" i="3"/>
  <c r="F1057" i="3"/>
  <c r="F1049" i="3"/>
  <c r="F1048" i="3"/>
  <c r="F1047" i="3"/>
  <c r="F1042" i="3"/>
  <c r="F1037" i="3"/>
  <c r="F1032" i="3"/>
  <c r="F1027" i="3"/>
  <c r="F1022" i="3"/>
  <c r="F1014" i="3"/>
  <c r="F1013" i="3"/>
  <c r="F1012" i="3"/>
  <c r="F1007" i="3"/>
  <c r="F1002" i="3"/>
  <c r="F997" i="3"/>
  <c r="F992" i="3"/>
  <c r="F987" i="3"/>
  <c r="F979" i="3"/>
  <c r="F978" i="3"/>
  <c r="F977" i="3"/>
  <c r="F972" i="3"/>
  <c r="F967" i="3"/>
  <c r="F962" i="3"/>
  <c r="F957" i="3"/>
  <c r="F952" i="3"/>
  <c r="F944" i="3"/>
  <c r="F943" i="3"/>
  <c r="F942" i="3"/>
  <c r="F937" i="3"/>
  <c r="F932" i="3"/>
  <c r="F927" i="3"/>
  <c r="F922" i="3"/>
  <c r="F917" i="3"/>
  <c r="F909" i="3"/>
  <c r="F908" i="3"/>
  <c r="F907" i="3"/>
  <c r="F902" i="3"/>
  <c r="F897" i="3"/>
  <c r="F892" i="3"/>
  <c r="F887" i="3"/>
  <c r="F882" i="3"/>
  <c r="F874" i="3"/>
  <c r="F873" i="3"/>
  <c r="F872" i="3"/>
  <c r="F867" i="3"/>
  <c r="F862" i="3"/>
  <c r="F857" i="3"/>
  <c r="F852" i="3"/>
  <c r="F847" i="3"/>
  <c r="F839" i="3"/>
  <c r="F838" i="3"/>
  <c r="F837" i="3"/>
  <c r="F832" i="3"/>
  <c r="F827" i="3"/>
  <c r="F822" i="3"/>
  <c r="F817" i="3"/>
  <c r="F812" i="3"/>
  <c r="F804" i="3"/>
  <c r="F803" i="3"/>
  <c r="F802" i="3"/>
  <c r="F797" i="3"/>
  <c r="F792" i="3"/>
  <c r="F787" i="3"/>
  <c r="F782" i="3"/>
  <c r="F777" i="3"/>
  <c r="F769" i="3"/>
  <c r="F768" i="3"/>
  <c r="F767" i="3"/>
  <c r="F762" i="3"/>
  <c r="F757" i="3"/>
  <c r="F752" i="3"/>
  <c r="F747" i="3"/>
  <c r="F742" i="3"/>
  <c r="F734" i="3"/>
  <c r="F733" i="3"/>
  <c r="F732" i="3"/>
  <c r="F727" i="3"/>
  <c r="F722" i="3"/>
  <c r="F717" i="3"/>
  <c r="F712" i="3"/>
  <c r="F707" i="3"/>
  <c r="F699" i="3"/>
  <c r="F698" i="3"/>
  <c r="F697" i="3"/>
  <c r="F692" i="3"/>
  <c r="F687" i="3"/>
  <c r="F682" i="3"/>
  <c r="F677" i="3"/>
  <c r="F672" i="3"/>
  <c r="F664" i="3"/>
  <c r="F663" i="3"/>
  <c r="F662" i="3"/>
  <c r="F657" i="3"/>
  <c r="F652" i="3"/>
  <c r="F647" i="3"/>
  <c r="F642" i="3"/>
  <c r="F637" i="3"/>
  <c r="F629" i="3"/>
  <c r="F628" i="3"/>
  <c r="F627" i="3"/>
  <c r="F622" i="3"/>
  <c r="F617" i="3"/>
  <c r="F612" i="3"/>
  <c r="F607" i="3"/>
  <c r="F602" i="3"/>
  <c r="F594" i="3"/>
  <c r="F593" i="3"/>
  <c r="F592" i="3"/>
  <c r="F587" i="3"/>
  <c r="F582" i="3"/>
  <c r="F577" i="3"/>
  <c r="F572" i="3"/>
  <c r="F567" i="3"/>
  <c r="F524" i="3"/>
  <c r="F523" i="3"/>
  <c r="F522" i="3"/>
  <c r="F517" i="3"/>
  <c r="F512" i="3"/>
  <c r="F507" i="3"/>
  <c r="F502" i="3"/>
  <c r="F497" i="3"/>
  <c r="F489" i="3"/>
  <c r="F488" i="3"/>
  <c r="F487" i="3"/>
  <c r="F482" i="3"/>
  <c r="F477" i="3"/>
  <c r="F472" i="3"/>
  <c r="F467" i="3"/>
  <c r="F462" i="3"/>
  <c r="F454" i="3"/>
  <c r="F453" i="3"/>
  <c r="F452" i="3"/>
  <c r="F447" i="3"/>
  <c r="F442" i="3"/>
  <c r="F437" i="3"/>
  <c r="F432" i="3"/>
  <c r="F427" i="3"/>
  <c r="F419" i="3"/>
  <c r="F418" i="3"/>
  <c r="F417" i="3"/>
  <c r="F412" i="3"/>
  <c r="F407" i="3"/>
  <c r="F402" i="3"/>
  <c r="F397" i="3"/>
  <c r="F392" i="3"/>
  <c r="F384" i="3"/>
  <c r="F383" i="3"/>
  <c r="F382" i="3"/>
  <c r="F377" i="3"/>
  <c r="F372" i="3"/>
  <c r="F367" i="3"/>
  <c r="F362" i="3"/>
  <c r="F357" i="3"/>
  <c r="F279" i="3"/>
  <c r="F278" i="3"/>
  <c r="F277" i="3"/>
  <c r="F272" i="3"/>
  <c r="F267" i="3"/>
  <c r="F262" i="3"/>
  <c r="F257" i="3"/>
  <c r="F252" i="3"/>
  <c r="F244" i="3"/>
  <c r="F243" i="3"/>
  <c r="F242" i="3"/>
  <c r="F237" i="3"/>
  <c r="F232" i="3"/>
  <c r="F227" i="3"/>
  <c r="F222" i="3"/>
  <c r="F209" i="3"/>
  <c r="F208" i="3"/>
  <c r="F207" i="3"/>
  <c r="F202" i="3"/>
  <c r="F197" i="3"/>
  <c r="F192" i="3"/>
  <c r="F187" i="3"/>
  <c r="F182" i="3"/>
  <c r="F174" i="3"/>
  <c r="F173" i="3"/>
  <c r="F172" i="3"/>
  <c r="F167" i="3"/>
  <c r="F162" i="3"/>
  <c r="F157" i="3"/>
  <c r="F152" i="3"/>
  <c r="F147" i="3"/>
  <c r="F139" i="3"/>
  <c r="F138" i="3"/>
  <c r="F137" i="3"/>
  <c r="F132" i="3"/>
  <c r="F127" i="3"/>
  <c r="F122" i="3"/>
  <c r="F117" i="3"/>
  <c r="F112" i="3"/>
  <c r="F104" i="3"/>
  <c r="F103" i="3"/>
  <c r="F102" i="3"/>
  <c r="F97" i="3"/>
  <c r="F92" i="3"/>
  <c r="F87" i="3"/>
  <c r="F82" i="3"/>
  <c r="F77" i="3"/>
  <c r="F42" i="3"/>
  <c r="F47" i="3"/>
  <c r="F52" i="3"/>
  <c r="F57" i="3"/>
  <c r="F62" i="3"/>
  <c r="F67" i="3"/>
  <c r="F69" i="3"/>
  <c r="F68" i="3"/>
  <c r="F4" i="2"/>
  <c r="F6" i="2"/>
  <c r="F7" i="2"/>
  <c r="F9" i="2"/>
  <c r="F10" i="2"/>
  <c r="F12" i="2"/>
  <c r="F13" i="2"/>
  <c r="F15" i="2"/>
  <c r="F16" i="2"/>
  <c r="F18" i="2"/>
  <c r="F19" i="2"/>
  <c r="F3" i="2"/>
  <c r="F400" i="2"/>
  <c r="F399" i="2"/>
  <c r="F398" i="2"/>
  <c r="F395" i="2"/>
  <c r="F392" i="2"/>
  <c r="F389" i="2"/>
  <c r="F386" i="2"/>
  <c r="F383" i="2"/>
  <c r="F211" i="2"/>
  <c r="F210" i="2"/>
  <c r="F209" i="2"/>
  <c r="F206" i="2"/>
  <c r="F203" i="2"/>
  <c r="F200" i="2"/>
  <c r="F197" i="2"/>
  <c r="F194" i="2"/>
  <c r="F190" i="2"/>
  <c r="F189" i="2"/>
  <c r="F188" i="2"/>
  <c r="F185" i="2"/>
  <c r="F182" i="2"/>
  <c r="F179" i="2"/>
  <c r="F176" i="2"/>
  <c r="F173" i="2"/>
  <c r="F85" i="2"/>
  <c r="F84" i="2"/>
  <c r="F83" i="2"/>
  <c r="F80" i="2"/>
  <c r="F77" i="2"/>
  <c r="F74" i="2"/>
  <c r="F71" i="2"/>
  <c r="F68" i="2"/>
  <c r="F316" i="2"/>
  <c r="F315" i="2"/>
  <c r="F314" i="2"/>
  <c r="F311" i="2"/>
  <c r="F308" i="2"/>
  <c r="F305" i="2"/>
  <c r="F302" i="2"/>
  <c r="F299" i="2"/>
  <c r="F148" i="2"/>
  <c r="F147" i="2"/>
  <c r="F146" i="2"/>
  <c r="F143" i="2"/>
  <c r="F140" i="2"/>
  <c r="F137" i="2"/>
  <c r="F134" i="2"/>
  <c r="F131" i="2"/>
  <c r="F127" i="2"/>
  <c r="F126" i="2"/>
  <c r="F125" i="2"/>
  <c r="F122" i="2"/>
  <c r="F119" i="2"/>
  <c r="F116" i="2"/>
  <c r="F113" i="2"/>
  <c r="F110" i="2"/>
  <c r="F106" i="2"/>
  <c r="F105" i="2"/>
  <c r="F104" i="2"/>
  <c r="F101" i="2"/>
  <c r="F98" i="2"/>
  <c r="F95" i="2"/>
  <c r="F92" i="2"/>
  <c r="F89" i="2"/>
  <c r="F62" i="2"/>
  <c r="F59" i="2"/>
  <c r="F56" i="2"/>
  <c r="F53" i="2"/>
  <c r="F50" i="2"/>
  <c r="F47" i="2"/>
  <c r="F167" i="2"/>
  <c r="F164" i="2"/>
  <c r="F161" i="2"/>
  <c r="F158" i="2"/>
  <c r="F155" i="2"/>
  <c r="F152" i="2"/>
  <c r="F293" i="2"/>
  <c r="F290" i="2"/>
  <c r="F287" i="2"/>
  <c r="F284" i="2"/>
  <c r="F281" i="2"/>
  <c r="F278" i="2"/>
  <c r="F440" i="2"/>
  <c r="F437" i="2"/>
  <c r="F434" i="2"/>
  <c r="F431" i="2"/>
  <c r="F428" i="2"/>
  <c r="F425" i="2"/>
  <c r="F419" i="2"/>
  <c r="F416" i="2"/>
  <c r="F413" i="2"/>
  <c r="F410" i="2"/>
  <c r="F407" i="2"/>
  <c r="F404" i="2"/>
  <c r="F272" i="2"/>
  <c r="F269" i="2"/>
  <c r="F266" i="2"/>
  <c r="F263" i="2"/>
  <c r="F260" i="2"/>
  <c r="F257" i="2"/>
  <c r="F377" i="2"/>
  <c r="F374" i="2"/>
  <c r="F371" i="2"/>
  <c r="F368" i="2"/>
  <c r="F365" i="2"/>
  <c r="F362" i="2"/>
  <c r="F356" i="2"/>
  <c r="F353" i="2"/>
  <c r="F350" i="2"/>
  <c r="F347" i="2"/>
  <c r="F344" i="2"/>
  <c r="F341" i="2"/>
  <c r="F335" i="2"/>
  <c r="F332" i="2"/>
  <c r="F329" i="2"/>
  <c r="F326" i="2"/>
  <c r="F323" i="2"/>
  <c r="F320" i="2"/>
  <c r="F251" i="2"/>
  <c r="F248" i="2"/>
  <c r="F245" i="2"/>
  <c r="F242" i="2"/>
  <c r="F239" i="2"/>
  <c r="F236" i="2"/>
  <c r="F230" i="2"/>
  <c r="F227" i="2"/>
  <c r="F224" i="2"/>
  <c r="F221" i="2"/>
  <c r="F218" i="2"/>
  <c r="F215" i="2"/>
  <c r="F41" i="2"/>
  <c r="F38" i="2"/>
  <c r="F35" i="2"/>
  <c r="F32" i="2"/>
  <c r="F29" i="2"/>
  <c r="F26" i="2"/>
  <c r="F64" i="2"/>
  <c r="F63" i="2"/>
  <c r="F169" i="2"/>
  <c r="F168" i="2"/>
  <c r="F295" i="2"/>
  <c r="F294" i="2"/>
  <c r="F442" i="2"/>
  <c r="F441" i="2"/>
  <c r="F421" i="2"/>
  <c r="F420" i="2"/>
  <c r="F274" i="2"/>
  <c r="F273" i="2"/>
  <c r="F379" i="2"/>
  <c r="F378" i="2"/>
  <c r="F358" i="2"/>
  <c r="F357" i="2"/>
  <c r="F337" i="2"/>
  <c r="F336" i="2"/>
  <c r="F253" i="2"/>
  <c r="F252" i="2"/>
  <c r="F232" i="2"/>
  <c r="F231" i="2"/>
  <c r="F43" i="2"/>
  <c r="F42" i="2"/>
  <c r="AE720" i="1"/>
  <c r="AE721" i="1"/>
  <c r="AE690" i="1"/>
  <c r="AE691" i="1"/>
  <c r="AE671" i="1"/>
  <c r="AE630" i="1"/>
  <c r="AE631" i="1"/>
  <c r="AE600" i="1"/>
  <c r="AE601" i="1"/>
  <c r="AE602" i="1" s="1"/>
  <c r="AE570" i="1"/>
  <c r="AE571" i="1"/>
  <c r="AE540" i="1"/>
  <c r="AE541" i="1"/>
  <c r="AE542" i="1" s="1"/>
  <c r="AE510" i="1"/>
  <c r="AE511" i="1"/>
  <c r="AE512" i="1" s="1"/>
  <c r="AE480" i="1"/>
  <c r="AE481" i="1"/>
  <c r="AE450" i="1"/>
  <c r="AE451" i="1"/>
  <c r="AE420" i="1"/>
  <c r="AE422" i="1" s="1"/>
  <c r="AE421" i="1"/>
  <c r="AE390" i="1"/>
  <c r="AE391" i="1"/>
  <c r="AE360" i="1"/>
  <c r="AE361" i="1"/>
  <c r="AE330" i="1"/>
  <c r="AE331" i="1"/>
  <c r="AE300" i="1"/>
  <c r="AE301" i="1"/>
  <c r="AE270" i="1"/>
  <c r="AE271" i="1"/>
  <c r="AE180" i="1"/>
  <c r="AE181" i="1"/>
  <c r="AE150" i="1"/>
  <c r="AE151" i="1"/>
  <c r="AE120" i="1"/>
  <c r="AE121" i="1"/>
  <c r="AE90" i="1"/>
  <c r="AE91" i="1"/>
  <c r="AE60" i="1"/>
  <c r="AE61" i="1"/>
  <c r="AD720" i="1"/>
  <c r="AD721" i="1"/>
  <c r="AD690" i="1"/>
  <c r="AD691" i="1"/>
  <c r="AD630" i="1"/>
  <c r="AD631" i="1"/>
  <c r="AD632" i="1" s="1"/>
  <c r="AD600" i="1"/>
  <c r="AD601" i="1"/>
  <c r="AD570" i="1"/>
  <c r="AD571" i="1"/>
  <c r="AD540" i="1"/>
  <c r="AD541" i="1"/>
  <c r="AD510" i="1"/>
  <c r="AD511" i="1"/>
  <c r="AD512" i="1" s="1"/>
  <c r="AD480" i="1"/>
  <c r="AD481" i="1"/>
  <c r="AD450" i="1"/>
  <c r="AD451" i="1"/>
  <c r="AD420" i="1"/>
  <c r="AD421" i="1"/>
  <c r="AD390" i="1"/>
  <c r="AD391" i="1"/>
  <c r="AD360" i="1"/>
  <c r="AD361" i="1"/>
  <c r="AD330" i="1"/>
  <c r="AD331" i="1"/>
  <c r="AD300" i="1"/>
  <c r="AD301" i="1"/>
  <c r="AD270" i="1"/>
  <c r="AD271" i="1"/>
  <c r="AD180" i="1"/>
  <c r="AD182" i="1" s="1"/>
  <c r="AD181" i="1"/>
  <c r="AD150" i="1"/>
  <c r="AD151" i="1"/>
  <c r="AD120" i="1"/>
  <c r="AD121" i="1"/>
  <c r="AD90" i="1"/>
  <c r="AD91" i="1"/>
  <c r="AD60" i="1"/>
  <c r="AD61" i="1"/>
  <c r="AE9" i="1"/>
  <c r="AE10" i="1"/>
  <c r="AE12" i="1"/>
  <c r="AE13" i="1"/>
  <c r="AE15" i="1"/>
  <c r="AE16" i="1"/>
  <c r="AE18" i="1"/>
  <c r="AE19" i="1"/>
  <c r="AE27" i="1"/>
  <c r="AE28" i="1"/>
  <c r="AD9" i="1"/>
  <c r="AD10" i="1"/>
  <c r="AD12" i="1"/>
  <c r="AD13" i="1"/>
  <c r="AD15" i="1"/>
  <c r="AD16" i="1"/>
  <c r="AD18" i="1"/>
  <c r="AD19" i="1"/>
  <c r="AD27" i="1"/>
  <c r="AD28" i="1"/>
  <c r="AC720" i="1"/>
  <c r="AC721" i="1"/>
  <c r="AC690" i="1"/>
  <c r="AC691" i="1"/>
  <c r="AC630" i="1"/>
  <c r="AC631" i="1"/>
  <c r="AC600" i="1"/>
  <c r="AC601" i="1"/>
  <c r="AC570" i="1"/>
  <c r="AC571" i="1"/>
  <c r="AC540" i="1"/>
  <c r="AC541" i="1"/>
  <c r="AC510" i="1"/>
  <c r="AC511" i="1"/>
  <c r="AC480" i="1"/>
  <c r="AC481" i="1"/>
  <c r="AC450" i="1"/>
  <c r="AC451" i="1"/>
  <c r="AC420" i="1"/>
  <c r="AC421" i="1"/>
  <c r="AC390" i="1"/>
  <c r="AC391" i="1"/>
  <c r="AC360" i="1"/>
  <c r="AC361" i="1"/>
  <c r="AC330" i="1"/>
  <c r="AC331" i="1"/>
  <c r="AC300" i="1"/>
  <c r="AC301" i="1"/>
  <c r="AC270" i="1"/>
  <c r="AC271" i="1"/>
  <c r="AC180" i="1"/>
  <c r="AC181" i="1"/>
  <c r="AC150" i="1"/>
  <c r="AC151" i="1"/>
  <c r="AC120" i="1"/>
  <c r="AC121" i="1"/>
  <c r="AC90" i="1"/>
  <c r="AC91" i="1"/>
  <c r="AC60" i="1"/>
  <c r="AC61" i="1"/>
  <c r="AC9" i="1"/>
  <c r="AC10" i="1"/>
  <c r="AC12" i="1"/>
  <c r="AC13" i="1"/>
  <c r="AC15" i="1"/>
  <c r="AC16" i="1"/>
  <c r="AC18" i="1"/>
  <c r="AC19" i="1"/>
  <c r="AC27" i="1"/>
  <c r="AC28" i="1"/>
  <c r="AB720" i="1"/>
  <c r="AB721" i="1"/>
  <c r="AB690" i="1"/>
  <c r="AB691" i="1"/>
  <c r="AB630" i="1"/>
  <c r="AB631" i="1"/>
  <c r="AB600" i="1"/>
  <c r="AB601" i="1"/>
  <c r="AB570" i="1"/>
  <c r="AB571" i="1"/>
  <c r="AB540" i="1"/>
  <c r="AB541" i="1"/>
  <c r="AB510" i="1"/>
  <c r="AB511" i="1"/>
  <c r="AB512" i="1" s="1"/>
  <c r="AB480" i="1"/>
  <c r="AB481" i="1"/>
  <c r="AB450" i="1"/>
  <c r="AB451" i="1"/>
  <c r="AB452" i="1" s="1"/>
  <c r="AB420" i="1"/>
  <c r="AB421" i="1"/>
  <c r="AB390" i="1"/>
  <c r="AB391" i="1"/>
  <c r="AB392" i="1" s="1"/>
  <c r="AB360" i="1"/>
  <c r="AB361" i="1"/>
  <c r="AB330" i="1"/>
  <c r="AB331" i="1"/>
  <c r="AB332" i="1" s="1"/>
  <c r="AB300" i="1"/>
  <c r="AB301" i="1"/>
  <c r="AB270" i="1"/>
  <c r="AB271" i="1"/>
  <c r="AB272" i="1" s="1"/>
  <c r="AB180" i="1"/>
  <c r="AB181" i="1"/>
  <c r="AB150" i="1"/>
  <c r="AB151" i="1"/>
  <c r="AB120" i="1"/>
  <c r="AB121" i="1"/>
  <c r="AB90" i="1"/>
  <c r="AB91" i="1"/>
  <c r="AB92" i="1" s="1"/>
  <c r="AA720" i="1"/>
  <c r="AA721" i="1"/>
  <c r="AA690" i="1"/>
  <c r="AA691" i="1"/>
  <c r="AA692" i="1" s="1"/>
  <c r="AA630" i="1"/>
  <c r="AA631" i="1"/>
  <c r="AA600" i="1"/>
  <c r="AA601" i="1"/>
  <c r="AA602" i="1" s="1"/>
  <c r="AA570" i="1"/>
  <c r="AA571" i="1"/>
  <c r="AA540" i="1"/>
  <c r="AA541" i="1"/>
  <c r="AA510" i="1"/>
  <c r="AA511" i="1"/>
  <c r="AA480" i="1"/>
  <c r="AA481" i="1"/>
  <c r="AA450" i="1"/>
  <c r="AA451" i="1"/>
  <c r="AA420" i="1"/>
  <c r="AA421" i="1"/>
  <c r="AA390" i="1"/>
  <c r="AA391" i="1"/>
  <c r="AA360" i="1"/>
  <c r="AA361" i="1"/>
  <c r="AA330" i="1"/>
  <c r="AA331" i="1"/>
  <c r="AA300" i="1"/>
  <c r="AA301" i="1"/>
  <c r="AA270" i="1"/>
  <c r="AA271" i="1"/>
  <c r="AA180" i="1"/>
  <c r="AA181" i="1"/>
  <c r="AA150" i="1"/>
  <c r="AA151" i="1"/>
  <c r="AA120" i="1"/>
  <c r="AA121" i="1"/>
  <c r="AA90" i="1"/>
  <c r="AA91" i="1"/>
  <c r="AB60" i="1"/>
  <c r="AB61" i="1"/>
  <c r="AB9" i="1"/>
  <c r="AB10" i="1"/>
  <c r="AB12" i="1"/>
  <c r="AB13" i="1"/>
  <c r="AB15" i="1"/>
  <c r="AB16" i="1"/>
  <c r="AB18" i="1"/>
  <c r="AB19" i="1"/>
  <c r="AB27" i="1"/>
  <c r="AB28" i="1"/>
  <c r="AA60" i="1"/>
  <c r="AA61" i="1"/>
  <c r="AA9" i="1"/>
  <c r="AA10" i="1"/>
  <c r="AA12" i="1"/>
  <c r="AA13" i="1"/>
  <c r="AA15" i="1"/>
  <c r="AA16" i="1"/>
  <c r="AA18" i="1"/>
  <c r="AA19" i="1"/>
  <c r="AA27" i="1"/>
  <c r="AA28" i="1"/>
  <c r="Z720" i="1"/>
  <c r="Z721" i="1"/>
  <c r="Z690" i="1"/>
  <c r="Z691" i="1"/>
  <c r="Z630" i="1"/>
  <c r="Z631" i="1"/>
  <c r="Z600" i="1"/>
  <c r="Z601" i="1"/>
  <c r="Z570" i="1"/>
  <c r="Z571" i="1"/>
  <c r="Z540" i="1"/>
  <c r="Z541" i="1"/>
  <c r="Z510" i="1"/>
  <c r="Z511" i="1"/>
  <c r="Z480" i="1"/>
  <c r="Z481" i="1"/>
  <c r="Z482" i="1" s="1"/>
  <c r="Z450" i="1"/>
  <c r="Z451" i="1"/>
  <c r="Z420" i="1"/>
  <c r="Z421" i="1"/>
  <c r="Z390" i="1"/>
  <c r="Z391" i="1"/>
  <c r="Z360" i="1"/>
  <c r="Z361" i="1"/>
  <c r="Z330" i="1"/>
  <c r="Z331" i="1"/>
  <c r="Z300" i="1"/>
  <c r="Z301" i="1"/>
  <c r="Z270" i="1"/>
  <c r="Z271" i="1"/>
  <c r="Z180" i="1"/>
  <c r="Z181" i="1"/>
  <c r="Z150" i="1"/>
  <c r="Z151" i="1"/>
  <c r="Z120" i="1"/>
  <c r="Z121" i="1"/>
  <c r="Z90" i="1"/>
  <c r="Z91" i="1"/>
  <c r="Z60" i="1"/>
  <c r="Z61" i="1"/>
  <c r="Z9" i="1"/>
  <c r="Z10" i="1"/>
  <c r="Z12" i="1"/>
  <c r="Z13" i="1"/>
  <c r="Z15" i="1"/>
  <c r="Z16" i="1"/>
  <c r="Z18" i="1"/>
  <c r="Z19" i="1"/>
  <c r="Z27" i="1"/>
  <c r="Z28" i="1"/>
  <c r="Y9" i="1"/>
  <c r="Y10" i="1"/>
  <c r="Y12" i="1"/>
  <c r="Y13" i="1"/>
  <c r="Y15" i="1"/>
  <c r="Y16" i="1"/>
  <c r="Y18" i="1"/>
  <c r="Y19" i="1"/>
  <c r="Y31" i="1" s="1"/>
  <c r="Y27" i="1"/>
  <c r="Y29" i="1" s="1"/>
  <c r="Y28" i="1"/>
  <c r="Y720" i="1"/>
  <c r="Y721" i="1"/>
  <c r="Y690" i="1"/>
  <c r="Y691" i="1"/>
  <c r="Y692" i="1" s="1"/>
  <c r="Y630" i="1"/>
  <c r="Y631" i="1"/>
  <c r="Y600" i="1"/>
  <c r="Y601" i="1"/>
  <c r="Y570" i="1"/>
  <c r="Y571" i="1"/>
  <c r="Y540" i="1"/>
  <c r="Y541" i="1"/>
  <c r="Y510" i="1"/>
  <c r="Y511" i="1"/>
  <c r="Y480" i="1"/>
  <c r="Y481" i="1"/>
  <c r="Y450" i="1"/>
  <c r="Y451" i="1"/>
  <c r="Y431" i="1"/>
  <c r="Y420" i="1"/>
  <c r="Y421" i="1"/>
  <c r="Y390" i="1"/>
  <c r="Y391" i="1"/>
  <c r="Y360" i="1"/>
  <c r="Y361" i="1"/>
  <c r="Y330" i="1"/>
  <c r="Y331" i="1"/>
  <c r="Y332" i="1" s="1"/>
  <c r="Y300" i="1"/>
  <c r="Y301" i="1"/>
  <c r="Y270" i="1"/>
  <c r="Y271" i="1"/>
  <c r="Y272" i="1" s="1"/>
  <c r="Y180" i="1"/>
  <c r="Y181" i="1"/>
  <c r="Y182" i="1" s="1"/>
  <c r="Y150" i="1"/>
  <c r="Y151" i="1"/>
  <c r="Y120" i="1"/>
  <c r="Y121" i="1"/>
  <c r="Y122" i="1" s="1"/>
  <c r="Y90" i="1"/>
  <c r="Y91" i="1"/>
  <c r="Y60" i="1"/>
  <c r="Y61" i="1"/>
  <c r="Y62" i="1" s="1"/>
  <c r="X9" i="1"/>
  <c r="X10" i="1"/>
  <c r="X12" i="1"/>
  <c r="X13" i="1"/>
  <c r="X15" i="1"/>
  <c r="X16" i="1"/>
  <c r="X18" i="1"/>
  <c r="X19" i="1"/>
  <c r="X20" i="1" s="1"/>
  <c r="X27" i="1"/>
  <c r="X28" i="1"/>
  <c r="X720" i="1"/>
  <c r="X721" i="1"/>
  <c r="X722" i="1" s="1"/>
  <c r="X690" i="1"/>
  <c r="X691" i="1"/>
  <c r="X630" i="1"/>
  <c r="X631" i="1"/>
  <c r="X632" i="1" s="1"/>
  <c r="X600" i="1"/>
  <c r="X601" i="1"/>
  <c r="X570" i="1"/>
  <c r="X571" i="1"/>
  <c r="X540" i="1"/>
  <c r="X541" i="1"/>
  <c r="X521" i="1"/>
  <c r="X510" i="1"/>
  <c r="X511" i="1"/>
  <c r="X480" i="1"/>
  <c r="X481" i="1"/>
  <c r="X450" i="1"/>
  <c r="X451" i="1"/>
  <c r="X420" i="1"/>
  <c r="X421" i="1"/>
  <c r="X390" i="1"/>
  <c r="X391" i="1"/>
  <c r="X360" i="1"/>
  <c r="X361" i="1"/>
  <c r="X362" i="1" s="1"/>
  <c r="X330" i="1"/>
  <c r="X331" i="1"/>
  <c r="X300" i="1"/>
  <c r="X301" i="1"/>
  <c r="X270" i="1"/>
  <c r="X271" i="1"/>
  <c r="X180" i="1"/>
  <c r="X181" i="1"/>
  <c r="X150" i="1"/>
  <c r="X151" i="1"/>
  <c r="X120" i="1"/>
  <c r="X121" i="1"/>
  <c r="X90" i="1"/>
  <c r="X91" i="1"/>
  <c r="X92" i="1" s="1"/>
  <c r="X60" i="1"/>
  <c r="X61" i="1"/>
  <c r="W720" i="1"/>
  <c r="W721" i="1"/>
  <c r="W690" i="1"/>
  <c r="W691" i="1"/>
  <c r="W630" i="1"/>
  <c r="W631" i="1"/>
  <c r="W600" i="1"/>
  <c r="W601" i="1"/>
  <c r="W570" i="1"/>
  <c r="W571" i="1"/>
  <c r="W540" i="1"/>
  <c r="W541" i="1"/>
  <c r="W542" i="1" s="1"/>
  <c r="W510" i="1"/>
  <c r="W511" i="1"/>
  <c r="W480" i="1"/>
  <c r="W481" i="1"/>
  <c r="W450" i="1"/>
  <c r="W451" i="1"/>
  <c r="W420" i="1"/>
  <c r="W421" i="1"/>
  <c r="W422" i="1" s="1"/>
  <c r="W390" i="1"/>
  <c r="W391" i="1"/>
  <c r="W360" i="1"/>
  <c r="W361" i="1"/>
  <c r="W362" i="1" s="1"/>
  <c r="W330" i="1"/>
  <c r="W331" i="1"/>
  <c r="W332" i="1" s="1"/>
  <c r="W300" i="1"/>
  <c r="W301" i="1"/>
  <c r="W302" i="1" s="1"/>
  <c r="W270" i="1"/>
  <c r="W271" i="1"/>
  <c r="W180" i="1"/>
  <c r="W181" i="1"/>
  <c r="W150" i="1"/>
  <c r="W151" i="1"/>
  <c r="W152" i="1" s="1"/>
  <c r="W120" i="1"/>
  <c r="W121" i="1"/>
  <c r="W122" i="1" s="1"/>
  <c r="W90" i="1"/>
  <c r="W91" i="1"/>
  <c r="W60" i="1"/>
  <c r="W61" i="1"/>
  <c r="W9" i="1"/>
  <c r="W10" i="1"/>
  <c r="W12" i="1"/>
  <c r="W13" i="1"/>
  <c r="W15" i="1"/>
  <c r="W16" i="1"/>
  <c r="W18" i="1"/>
  <c r="W19" i="1"/>
  <c r="W27" i="1"/>
  <c r="W28" i="1"/>
  <c r="V9" i="1"/>
  <c r="V10" i="1"/>
  <c r="V12" i="1"/>
  <c r="V13" i="1"/>
  <c r="V15" i="1"/>
  <c r="V16" i="1"/>
  <c r="V18" i="1"/>
  <c r="V19" i="1"/>
  <c r="V20" i="1" s="1"/>
  <c r="V27" i="1"/>
  <c r="V28" i="1"/>
  <c r="V720" i="1"/>
  <c r="V721" i="1"/>
  <c r="V690" i="1"/>
  <c r="V691" i="1"/>
  <c r="V630" i="1"/>
  <c r="V631" i="1"/>
  <c r="V632" i="1" s="1"/>
  <c r="V600" i="1"/>
  <c r="V601" i="1"/>
  <c r="V570" i="1"/>
  <c r="V571" i="1"/>
  <c r="V572" i="1" s="1"/>
  <c r="V540" i="1"/>
  <c r="V541" i="1"/>
  <c r="V510" i="1"/>
  <c r="V511" i="1"/>
  <c r="V480" i="1"/>
  <c r="V481" i="1"/>
  <c r="V450" i="1"/>
  <c r="V451" i="1"/>
  <c r="V452" i="1" s="1"/>
  <c r="V420" i="1"/>
  <c r="V421" i="1"/>
  <c r="V390" i="1"/>
  <c r="V391" i="1"/>
  <c r="V360" i="1"/>
  <c r="V361" i="1"/>
  <c r="V330" i="1"/>
  <c r="V331" i="1"/>
  <c r="V300" i="1"/>
  <c r="V301" i="1"/>
  <c r="V302" i="1" s="1"/>
  <c r="V270" i="1"/>
  <c r="V271" i="1"/>
  <c r="V180" i="1"/>
  <c r="V181" i="1"/>
  <c r="V182" i="1" s="1"/>
  <c r="V150" i="1"/>
  <c r="V151" i="1"/>
  <c r="V120" i="1"/>
  <c r="V121" i="1"/>
  <c r="V122" i="1" s="1"/>
  <c r="V90" i="1"/>
  <c r="V91" i="1"/>
  <c r="V60" i="1"/>
  <c r="V61" i="1"/>
  <c r="AC41" i="1"/>
  <c r="AD41" i="1"/>
  <c r="AE41" i="1"/>
  <c r="AC44" i="1"/>
  <c r="AD44" i="1"/>
  <c r="AE44" i="1"/>
  <c r="AC47" i="1"/>
  <c r="AD47" i="1"/>
  <c r="AE47" i="1"/>
  <c r="AC50" i="1"/>
  <c r="AD50" i="1"/>
  <c r="AE50" i="1"/>
  <c r="AC59" i="1"/>
  <c r="AD59" i="1"/>
  <c r="AE59" i="1"/>
  <c r="AC71" i="1"/>
  <c r="AD71" i="1"/>
  <c r="AE71" i="1"/>
  <c r="AC74" i="1"/>
  <c r="AD74" i="1"/>
  <c r="AE74" i="1"/>
  <c r="AC77" i="1"/>
  <c r="AD77" i="1"/>
  <c r="AE77" i="1"/>
  <c r="AC80" i="1"/>
  <c r="AD80" i="1"/>
  <c r="AE80" i="1"/>
  <c r="AC89" i="1"/>
  <c r="AD89" i="1"/>
  <c r="AE89" i="1"/>
  <c r="AC101" i="1"/>
  <c r="AD101" i="1"/>
  <c r="AE101" i="1"/>
  <c r="AC104" i="1"/>
  <c r="AD104" i="1"/>
  <c r="AE104" i="1"/>
  <c r="AC107" i="1"/>
  <c r="AD107" i="1"/>
  <c r="AE107" i="1"/>
  <c r="AC110" i="1"/>
  <c r="AD110" i="1"/>
  <c r="AE110" i="1"/>
  <c r="AC119" i="1"/>
  <c r="AD119" i="1"/>
  <c r="AE119" i="1"/>
  <c r="AC131" i="1"/>
  <c r="AD131" i="1"/>
  <c r="AE131" i="1"/>
  <c r="AC134" i="1"/>
  <c r="AD134" i="1"/>
  <c r="AE134" i="1"/>
  <c r="AC137" i="1"/>
  <c r="AD137" i="1"/>
  <c r="AE137" i="1"/>
  <c r="AC140" i="1"/>
  <c r="AD140" i="1"/>
  <c r="AE140" i="1"/>
  <c r="AC149" i="1"/>
  <c r="AD149" i="1"/>
  <c r="AE149" i="1"/>
  <c r="AC161" i="1"/>
  <c r="AD161" i="1"/>
  <c r="AE161" i="1"/>
  <c r="AC164" i="1"/>
  <c r="AD164" i="1"/>
  <c r="AE164" i="1"/>
  <c r="AC167" i="1"/>
  <c r="AD167" i="1"/>
  <c r="AE167" i="1"/>
  <c r="AC170" i="1"/>
  <c r="AD170" i="1"/>
  <c r="AE170" i="1"/>
  <c r="AC179" i="1"/>
  <c r="AD179" i="1"/>
  <c r="AE179" i="1"/>
  <c r="AC251" i="1"/>
  <c r="AD251" i="1"/>
  <c r="AE251" i="1"/>
  <c r="AC254" i="1"/>
  <c r="AD254" i="1"/>
  <c r="AE254" i="1"/>
  <c r="AC257" i="1"/>
  <c r="AD257" i="1"/>
  <c r="AE257" i="1"/>
  <c r="AC260" i="1"/>
  <c r="AD260" i="1"/>
  <c r="AE260" i="1"/>
  <c r="AC269" i="1"/>
  <c r="AD269" i="1"/>
  <c r="AE269" i="1"/>
  <c r="AC281" i="1"/>
  <c r="AD281" i="1"/>
  <c r="AE281" i="1"/>
  <c r="AC284" i="1"/>
  <c r="AD284" i="1"/>
  <c r="AE284" i="1"/>
  <c r="AC287" i="1"/>
  <c r="AD287" i="1"/>
  <c r="AE287" i="1"/>
  <c r="AC290" i="1"/>
  <c r="AD290" i="1"/>
  <c r="AE290" i="1"/>
  <c r="AC299" i="1"/>
  <c r="AD299" i="1"/>
  <c r="AE299" i="1"/>
  <c r="AC311" i="1"/>
  <c r="AD311" i="1"/>
  <c r="AE311" i="1"/>
  <c r="AC314" i="1"/>
  <c r="AD314" i="1"/>
  <c r="AE314" i="1"/>
  <c r="AC317" i="1"/>
  <c r="AD317" i="1"/>
  <c r="AE317" i="1"/>
  <c r="AC320" i="1"/>
  <c r="AD320" i="1"/>
  <c r="AE320" i="1"/>
  <c r="AC329" i="1"/>
  <c r="AD329" i="1"/>
  <c r="AE329" i="1"/>
  <c r="AC341" i="1"/>
  <c r="AD341" i="1"/>
  <c r="AE341" i="1"/>
  <c r="AC344" i="1"/>
  <c r="AD344" i="1"/>
  <c r="AE344" i="1"/>
  <c r="AC347" i="1"/>
  <c r="AD347" i="1"/>
  <c r="AE347" i="1"/>
  <c r="AC350" i="1"/>
  <c r="AD350" i="1"/>
  <c r="AE350" i="1"/>
  <c r="AC359" i="1"/>
  <c r="AD359" i="1"/>
  <c r="AE359" i="1"/>
  <c r="AC371" i="1"/>
  <c r="AD371" i="1"/>
  <c r="AE371" i="1"/>
  <c r="AC374" i="1"/>
  <c r="AD374" i="1"/>
  <c r="AE374" i="1"/>
  <c r="AC377" i="1"/>
  <c r="AD377" i="1"/>
  <c r="AE377" i="1"/>
  <c r="AC380" i="1"/>
  <c r="AD380" i="1"/>
  <c r="AE380" i="1"/>
  <c r="AC389" i="1"/>
  <c r="AD389" i="1"/>
  <c r="AE389" i="1"/>
  <c r="AC401" i="1"/>
  <c r="AD401" i="1"/>
  <c r="AE401" i="1"/>
  <c r="AC404" i="1"/>
  <c r="AD404" i="1"/>
  <c r="AE404" i="1"/>
  <c r="AC407" i="1"/>
  <c r="AD407" i="1"/>
  <c r="AE407" i="1"/>
  <c r="AC410" i="1"/>
  <c r="AD410" i="1"/>
  <c r="AE410" i="1"/>
  <c r="AC419" i="1"/>
  <c r="AD419" i="1"/>
  <c r="AE419" i="1"/>
  <c r="AC431" i="1"/>
  <c r="AD431" i="1"/>
  <c r="AE431" i="1"/>
  <c r="AC434" i="1"/>
  <c r="AD434" i="1"/>
  <c r="AE434" i="1"/>
  <c r="AC437" i="1"/>
  <c r="AD437" i="1"/>
  <c r="AE437" i="1"/>
  <c r="AC440" i="1"/>
  <c r="AD440" i="1"/>
  <c r="AE440" i="1"/>
  <c r="AC449" i="1"/>
  <c r="AD449" i="1"/>
  <c r="AE449" i="1"/>
  <c r="AC461" i="1"/>
  <c r="AD461" i="1"/>
  <c r="AE461" i="1"/>
  <c r="AC464" i="1"/>
  <c r="AD464" i="1"/>
  <c r="AE464" i="1"/>
  <c r="AC467" i="1"/>
  <c r="AD467" i="1"/>
  <c r="AE467" i="1"/>
  <c r="AC470" i="1"/>
  <c r="AD470" i="1"/>
  <c r="AE470" i="1"/>
  <c r="AC479" i="1"/>
  <c r="AD479" i="1"/>
  <c r="AE479" i="1"/>
  <c r="AC491" i="1"/>
  <c r="AD491" i="1"/>
  <c r="AE491" i="1"/>
  <c r="AC494" i="1"/>
  <c r="AD494" i="1"/>
  <c r="AE494" i="1"/>
  <c r="AC497" i="1"/>
  <c r="AD497" i="1"/>
  <c r="AE497" i="1"/>
  <c r="AC500" i="1"/>
  <c r="AD500" i="1"/>
  <c r="AE500" i="1"/>
  <c r="AC509" i="1"/>
  <c r="AD509" i="1"/>
  <c r="AE509" i="1"/>
  <c r="AC521" i="1"/>
  <c r="AD521" i="1"/>
  <c r="AE521" i="1"/>
  <c r="AC524" i="1"/>
  <c r="AD524" i="1"/>
  <c r="AE524" i="1"/>
  <c r="AC527" i="1"/>
  <c r="AD527" i="1"/>
  <c r="AE527" i="1"/>
  <c r="AC530" i="1"/>
  <c r="AD530" i="1"/>
  <c r="AE530" i="1"/>
  <c r="AC539" i="1"/>
  <c r="AD539" i="1"/>
  <c r="AE539" i="1"/>
  <c r="AC551" i="1"/>
  <c r="AD551" i="1"/>
  <c r="AE551" i="1"/>
  <c r="AC554" i="1"/>
  <c r="AD554" i="1"/>
  <c r="AE554" i="1"/>
  <c r="AC557" i="1"/>
  <c r="AD557" i="1"/>
  <c r="AE557" i="1"/>
  <c r="AC560" i="1"/>
  <c r="AD560" i="1"/>
  <c r="AE560" i="1"/>
  <c r="AC569" i="1"/>
  <c r="AD569" i="1"/>
  <c r="AE569" i="1"/>
  <c r="AC581" i="1"/>
  <c r="AD581" i="1"/>
  <c r="AE581" i="1"/>
  <c r="AC584" i="1"/>
  <c r="AD584" i="1"/>
  <c r="AE584" i="1"/>
  <c r="AC587" i="1"/>
  <c r="AD587" i="1"/>
  <c r="AE587" i="1"/>
  <c r="AC590" i="1"/>
  <c r="AD590" i="1"/>
  <c r="AE590" i="1"/>
  <c r="AC599" i="1"/>
  <c r="AD599" i="1"/>
  <c r="AE599" i="1"/>
  <c r="AC611" i="1"/>
  <c r="AD611" i="1"/>
  <c r="AE611" i="1"/>
  <c r="AC614" i="1"/>
  <c r="AD614" i="1"/>
  <c r="AE614" i="1"/>
  <c r="AC617" i="1"/>
  <c r="AD617" i="1"/>
  <c r="AE617" i="1"/>
  <c r="AC620" i="1"/>
  <c r="AD620" i="1"/>
  <c r="AE620" i="1"/>
  <c r="AC629" i="1"/>
  <c r="AD629" i="1"/>
  <c r="AE629" i="1"/>
  <c r="AC671" i="1"/>
  <c r="AD671" i="1"/>
  <c r="AC674" i="1"/>
  <c r="AD674" i="1"/>
  <c r="AE674" i="1"/>
  <c r="AC677" i="1"/>
  <c r="AD677" i="1"/>
  <c r="AE677" i="1"/>
  <c r="AC680" i="1"/>
  <c r="AD680" i="1"/>
  <c r="AE680" i="1"/>
  <c r="AC689" i="1"/>
  <c r="AD689" i="1"/>
  <c r="AE689" i="1"/>
  <c r="AC701" i="1"/>
  <c r="AD701" i="1"/>
  <c r="AE701" i="1"/>
  <c r="AC704" i="1"/>
  <c r="AD704" i="1"/>
  <c r="AE704" i="1"/>
  <c r="AC707" i="1"/>
  <c r="AD707" i="1"/>
  <c r="AE707" i="1"/>
  <c r="AC710" i="1"/>
  <c r="AD710" i="1"/>
  <c r="AE710" i="1"/>
  <c r="AC719" i="1"/>
  <c r="AD719" i="1"/>
  <c r="AE719" i="1"/>
  <c r="AA41" i="1"/>
  <c r="AB41" i="1"/>
  <c r="AA44" i="1"/>
  <c r="AB44" i="1"/>
  <c r="AA47" i="1"/>
  <c r="AB47" i="1"/>
  <c r="AA50" i="1"/>
  <c r="AB50" i="1"/>
  <c r="AA59" i="1"/>
  <c r="AB59" i="1"/>
  <c r="AA71" i="1"/>
  <c r="AB71" i="1"/>
  <c r="AA74" i="1"/>
  <c r="AB74" i="1"/>
  <c r="AA77" i="1"/>
  <c r="AB77" i="1"/>
  <c r="AA80" i="1"/>
  <c r="AB80" i="1"/>
  <c r="AA89" i="1"/>
  <c r="AB89" i="1"/>
  <c r="AA101" i="1"/>
  <c r="AB101" i="1"/>
  <c r="AA104" i="1"/>
  <c r="AB104" i="1"/>
  <c r="AA107" i="1"/>
  <c r="AB107" i="1"/>
  <c r="AA110" i="1"/>
  <c r="AB110" i="1"/>
  <c r="AA119" i="1"/>
  <c r="AB119" i="1"/>
  <c r="AA131" i="1"/>
  <c r="AB131" i="1"/>
  <c r="AA134" i="1"/>
  <c r="AB134" i="1"/>
  <c r="AA137" i="1"/>
  <c r="AB137" i="1"/>
  <c r="AA140" i="1"/>
  <c r="AB140" i="1"/>
  <c r="AA149" i="1"/>
  <c r="AB149" i="1"/>
  <c r="AA161" i="1"/>
  <c r="AB161" i="1"/>
  <c r="AA164" i="1"/>
  <c r="AB164" i="1"/>
  <c r="AA167" i="1"/>
  <c r="AB167" i="1"/>
  <c r="AA170" i="1"/>
  <c r="AB170" i="1"/>
  <c r="AA179" i="1"/>
  <c r="AB179" i="1"/>
  <c r="AA251" i="1"/>
  <c r="AB251" i="1"/>
  <c r="AA254" i="1"/>
  <c r="AB254" i="1"/>
  <c r="AA257" i="1"/>
  <c r="AB257" i="1"/>
  <c r="AA260" i="1"/>
  <c r="AB260" i="1"/>
  <c r="AA269" i="1"/>
  <c r="AB269" i="1"/>
  <c r="AA281" i="1"/>
  <c r="AB281" i="1"/>
  <c r="AA284" i="1"/>
  <c r="AB284" i="1"/>
  <c r="AA287" i="1"/>
  <c r="AB287" i="1"/>
  <c r="AA290" i="1"/>
  <c r="AB290" i="1"/>
  <c r="AA299" i="1"/>
  <c r="AB299" i="1"/>
  <c r="AA311" i="1"/>
  <c r="AB311" i="1"/>
  <c r="AA314" i="1"/>
  <c r="AB314" i="1"/>
  <c r="AA317" i="1"/>
  <c r="AB317" i="1"/>
  <c r="AA320" i="1"/>
  <c r="AB320" i="1"/>
  <c r="AA329" i="1"/>
  <c r="AB329" i="1"/>
  <c r="AA341" i="1"/>
  <c r="AB341" i="1"/>
  <c r="AA344" i="1"/>
  <c r="AB344" i="1"/>
  <c r="AA347" i="1"/>
  <c r="AB347" i="1"/>
  <c r="AA350" i="1"/>
  <c r="AB350" i="1"/>
  <c r="AA359" i="1"/>
  <c r="AB359" i="1"/>
  <c r="AA371" i="1"/>
  <c r="AB371" i="1"/>
  <c r="AA374" i="1"/>
  <c r="AB374" i="1"/>
  <c r="AA377" i="1"/>
  <c r="AB377" i="1"/>
  <c r="AA380" i="1"/>
  <c r="AB380" i="1"/>
  <c r="AA389" i="1"/>
  <c r="AB389" i="1"/>
  <c r="AA401" i="1"/>
  <c r="AB401" i="1"/>
  <c r="AA404" i="1"/>
  <c r="AB404" i="1"/>
  <c r="AA407" i="1"/>
  <c r="AB407" i="1"/>
  <c r="AA410" i="1"/>
  <c r="AB410" i="1"/>
  <c r="AA419" i="1"/>
  <c r="AB419" i="1"/>
  <c r="AA431" i="1"/>
  <c r="AB431" i="1"/>
  <c r="AA434" i="1"/>
  <c r="AB434" i="1"/>
  <c r="AA437" i="1"/>
  <c r="AB437" i="1"/>
  <c r="AA440" i="1"/>
  <c r="AB440" i="1"/>
  <c r="AA449" i="1"/>
  <c r="AB449" i="1"/>
  <c r="AA461" i="1"/>
  <c r="AB461" i="1"/>
  <c r="AA464" i="1"/>
  <c r="AB464" i="1"/>
  <c r="AA467" i="1"/>
  <c r="AB467" i="1"/>
  <c r="AA470" i="1"/>
  <c r="AB470" i="1"/>
  <c r="AA479" i="1"/>
  <c r="AB479" i="1"/>
  <c r="AA491" i="1"/>
  <c r="AB491" i="1"/>
  <c r="AA494" i="1"/>
  <c r="AB494" i="1"/>
  <c r="AA497" i="1"/>
  <c r="AB497" i="1"/>
  <c r="AA500" i="1"/>
  <c r="AB500" i="1"/>
  <c r="AA509" i="1"/>
  <c r="AB509" i="1"/>
  <c r="AA521" i="1"/>
  <c r="AB521" i="1"/>
  <c r="AA524" i="1"/>
  <c r="AB524" i="1"/>
  <c r="AA527" i="1"/>
  <c r="AB527" i="1"/>
  <c r="AA530" i="1"/>
  <c r="AB530" i="1"/>
  <c r="AA539" i="1"/>
  <c r="AB539" i="1"/>
  <c r="AA551" i="1"/>
  <c r="AB551" i="1"/>
  <c r="AA554" i="1"/>
  <c r="AB554" i="1"/>
  <c r="AA557" i="1"/>
  <c r="AB557" i="1"/>
  <c r="AA560" i="1"/>
  <c r="AB560" i="1"/>
  <c r="AA569" i="1"/>
  <c r="AB569" i="1"/>
  <c r="AA581" i="1"/>
  <c r="AB581" i="1"/>
  <c r="AA584" i="1"/>
  <c r="AB584" i="1"/>
  <c r="AA587" i="1"/>
  <c r="AB587" i="1"/>
  <c r="AA590" i="1"/>
  <c r="AB590" i="1"/>
  <c r="AA599" i="1"/>
  <c r="AB599" i="1"/>
  <c r="AA611" i="1"/>
  <c r="AB611" i="1"/>
  <c r="AA614" i="1"/>
  <c r="AB614" i="1"/>
  <c r="AA617" i="1"/>
  <c r="AB617" i="1"/>
  <c r="AA620" i="1"/>
  <c r="AB620" i="1"/>
  <c r="AA629" i="1"/>
  <c r="AB629" i="1"/>
  <c r="AA671" i="1"/>
  <c r="AB671" i="1"/>
  <c r="AA674" i="1"/>
  <c r="AB674" i="1"/>
  <c r="AA677" i="1"/>
  <c r="AB677" i="1"/>
  <c r="AA680" i="1"/>
  <c r="AB680" i="1"/>
  <c r="AA689" i="1"/>
  <c r="AB689" i="1"/>
  <c r="AA701" i="1"/>
  <c r="AB701" i="1"/>
  <c r="AA704" i="1"/>
  <c r="AB704" i="1"/>
  <c r="AA707" i="1"/>
  <c r="AB707" i="1"/>
  <c r="AA710" i="1"/>
  <c r="AB710" i="1"/>
  <c r="AA719" i="1"/>
  <c r="AB719" i="1"/>
  <c r="U720" i="1"/>
  <c r="U721" i="1"/>
  <c r="U722" i="1" s="1"/>
  <c r="U690" i="1"/>
  <c r="U691" i="1"/>
  <c r="U692" i="1"/>
  <c r="U630" i="1"/>
  <c r="U631" i="1"/>
  <c r="U600" i="1"/>
  <c r="U601" i="1"/>
  <c r="U602" i="1"/>
  <c r="U570" i="1"/>
  <c r="U571" i="1"/>
  <c r="U540" i="1"/>
  <c r="U541" i="1"/>
  <c r="U510" i="1"/>
  <c r="U511" i="1"/>
  <c r="U480" i="1"/>
  <c r="U481" i="1"/>
  <c r="U482" i="1" s="1"/>
  <c r="U450" i="1"/>
  <c r="U451" i="1"/>
  <c r="U420" i="1"/>
  <c r="U421" i="1"/>
  <c r="U390" i="1"/>
  <c r="U391" i="1"/>
  <c r="U360" i="1"/>
  <c r="U361" i="1"/>
  <c r="U362" i="1" s="1"/>
  <c r="U330" i="1"/>
  <c r="U331" i="1"/>
  <c r="U332" i="1"/>
  <c r="U300" i="1"/>
  <c r="U301" i="1"/>
  <c r="U270" i="1"/>
  <c r="U271" i="1"/>
  <c r="U272" i="1"/>
  <c r="U180" i="1"/>
  <c r="U181" i="1"/>
  <c r="U150" i="1"/>
  <c r="U151" i="1"/>
  <c r="U120" i="1"/>
  <c r="U121" i="1"/>
  <c r="U90" i="1"/>
  <c r="U91" i="1"/>
  <c r="U92" i="1" s="1"/>
  <c r="U60" i="1"/>
  <c r="U61" i="1"/>
  <c r="U9" i="1"/>
  <c r="U10" i="1"/>
  <c r="U12" i="1"/>
  <c r="U13" i="1"/>
  <c r="U15" i="1"/>
  <c r="U16" i="1"/>
  <c r="U18" i="1"/>
  <c r="U19" i="1"/>
  <c r="U27" i="1"/>
  <c r="U28" i="1"/>
  <c r="T720" i="1"/>
  <c r="T721" i="1"/>
  <c r="T690" i="1"/>
  <c r="T691" i="1"/>
  <c r="T692" i="1" s="1"/>
  <c r="T630" i="1"/>
  <c r="T631" i="1"/>
  <c r="T600" i="1"/>
  <c r="T601" i="1"/>
  <c r="T570" i="1"/>
  <c r="T571" i="1"/>
  <c r="T540" i="1"/>
  <c r="T541" i="1"/>
  <c r="T542" i="1" s="1"/>
  <c r="T510" i="1"/>
  <c r="T511" i="1"/>
  <c r="T480" i="1"/>
  <c r="T481" i="1"/>
  <c r="T450" i="1"/>
  <c r="T451" i="1"/>
  <c r="T420" i="1"/>
  <c r="T421" i="1"/>
  <c r="T390" i="1"/>
  <c r="T391" i="1"/>
  <c r="T392" i="1" s="1"/>
  <c r="T360" i="1"/>
  <c r="T361" i="1"/>
  <c r="T330" i="1"/>
  <c r="T331" i="1"/>
  <c r="T300" i="1"/>
  <c r="T301" i="1"/>
  <c r="T270" i="1"/>
  <c r="T271" i="1"/>
  <c r="T180" i="1"/>
  <c r="T181" i="1"/>
  <c r="T150" i="1"/>
  <c r="T151" i="1"/>
  <c r="T120" i="1"/>
  <c r="T121" i="1"/>
  <c r="T122" i="1" s="1"/>
  <c r="T90" i="1"/>
  <c r="T91" i="1"/>
  <c r="T92" i="1" s="1"/>
  <c r="T9" i="1"/>
  <c r="T10" i="1"/>
  <c r="T12" i="1"/>
  <c r="T13" i="1"/>
  <c r="T15" i="1"/>
  <c r="T16" i="1"/>
  <c r="T18" i="1"/>
  <c r="T19" i="1"/>
  <c r="T27" i="1"/>
  <c r="T28" i="1"/>
  <c r="T60" i="1"/>
  <c r="T61" i="1"/>
  <c r="X41" i="1"/>
  <c r="Y41" i="1"/>
  <c r="Z41" i="1"/>
  <c r="X44" i="1"/>
  <c r="Y44" i="1"/>
  <c r="Z44" i="1"/>
  <c r="X47" i="1"/>
  <c r="Y47" i="1"/>
  <c r="Z47" i="1"/>
  <c r="X50" i="1"/>
  <c r="Y50" i="1"/>
  <c r="Z50" i="1"/>
  <c r="X59" i="1"/>
  <c r="Y59" i="1"/>
  <c r="Z59" i="1"/>
  <c r="X71" i="1"/>
  <c r="Y71" i="1"/>
  <c r="Z71" i="1"/>
  <c r="X74" i="1"/>
  <c r="Y74" i="1"/>
  <c r="Z74" i="1"/>
  <c r="X77" i="1"/>
  <c r="Y77" i="1"/>
  <c r="Z77" i="1"/>
  <c r="X80" i="1"/>
  <c r="Y80" i="1"/>
  <c r="Z80" i="1"/>
  <c r="X89" i="1"/>
  <c r="Y89" i="1"/>
  <c r="Z89" i="1"/>
  <c r="X101" i="1"/>
  <c r="Y101" i="1"/>
  <c r="Z101" i="1"/>
  <c r="X104" i="1"/>
  <c r="Y104" i="1"/>
  <c r="Z104" i="1"/>
  <c r="X107" i="1"/>
  <c r="Y107" i="1"/>
  <c r="Z107" i="1"/>
  <c r="X110" i="1"/>
  <c r="Y110" i="1"/>
  <c r="Z110" i="1"/>
  <c r="X119" i="1"/>
  <c r="Y119" i="1"/>
  <c r="Z119" i="1"/>
  <c r="X131" i="1"/>
  <c r="Y131" i="1"/>
  <c r="Z131" i="1"/>
  <c r="X134" i="1"/>
  <c r="Y134" i="1"/>
  <c r="Z134" i="1"/>
  <c r="X137" i="1"/>
  <c r="Y137" i="1"/>
  <c r="Z137" i="1"/>
  <c r="X140" i="1"/>
  <c r="Y140" i="1"/>
  <c r="Z140" i="1"/>
  <c r="X149" i="1"/>
  <c r="Y149" i="1"/>
  <c r="Z149" i="1"/>
  <c r="X161" i="1"/>
  <c r="Y161" i="1"/>
  <c r="Z161" i="1"/>
  <c r="X164" i="1"/>
  <c r="Y164" i="1"/>
  <c r="Z164" i="1"/>
  <c r="X167" i="1"/>
  <c r="Y167" i="1"/>
  <c r="Z167" i="1"/>
  <c r="X170" i="1"/>
  <c r="Y170" i="1"/>
  <c r="Z170" i="1"/>
  <c r="X179" i="1"/>
  <c r="Y179" i="1"/>
  <c r="Z179" i="1"/>
  <c r="X251" i="1"/>
  <c r="Y251" i="1"/>
  <c r="Z251" i="1"/>
  <c r="X254" i="1"/>
  <c r="Y254" i="1"/>
  <c r="Z254" i="1"/>
  <c r="X257" i="1"/>
  <c r="Y257" i="1"/>
  <c r="Z257" i="1"/>
  <c r="X260" i="1"/>
  <c r="Y260" i="1"/>
  <c r="Z260" i="1"/>
  <c r="X269" i="1"/>
  <c r="Y269" i="1"/>
  <c r="Z269" i="1"/>
  <c r="X281" i="1"/>
  <c r="Y281" i="1"/>
  <c r="Z281" i="1"/>
  <c r="X284" i="1"/>
  <c r="Y284" i="1"/>
  <c r="Z284" i="1"/>
  <c r="X287" i="1"/>
  <c r="Y287" i="1"/>
  <c r="Z287" i="1"/>
  <c r="X290" i="1"/>
  <c r="Y290" i="1"/>
  <c r="Z290" i="1"/>
  <c r="X299" i="1"/>
  <c r="Y299" i="1"/>
  <c r="Z299" i="1"/>
  <c r="X311" i="1"/>
  <c r="Y311" i="1"/>
  <c r="Z311" i="1"/>
  <c r="X314" i="1"/>
  <c r="Y314" i="1"/>
  <c r="Z314" i="1"/>
  <c r="X317" i="1"/>
  <c r="Y317" i="1"/>
  <c r="Z317" i="1"/>
  <c r="X320" i="1"/>
  <c r="Y320" i="1"/>
  <c r="Z320" i="1"/>
  <c r="X329" i="1"/>
  <c r="Y329" i="1"/>
  <c r="Z329" i="1"/>
  <c r="X341" i="1"/>
  <c r="Y341" i="1"/>
  <c r="Z341" i="1"/>
  <c r="X344" i="1"/>
  <c r="Y344" i="1"/>
  <c r="Z344" i="1"/>
  <c r="X347" i="1"/>
  <c r="Y347" i="1"/>
  <c r="Z347" i="1"/>
  <c r="X350" i="1"/>
  <c r="Y350" i="1"/>
  <c r="Z350" i="1"/>
  <c r="X359" i="1"/>
  <c r="Y359" i="1"/>
  <c r="Z359" i="1"/>
  <c r="X371" i="1"/>
  <c r="Y371" i="1"/>
  <c r="Z371" i="1"/>
  <c r="X374" i="1"/>
  <c r="Y374" i="1"/>
  <c r="Z374" i="1"/>
  <c r="X377" i="1"/>
  <c r="Y377" i="1"/>
  <c r="Z377" i="1"/>
  <c r="X380" i="1"/>
  <c r="Y380" i="1"/>
  <c r="Z380" i="1"/>
  <c r="X389" i="1"/>
  <c r="Y389" i="1"/>
  <c r="Z389" i="1"/>
  <c r="X401" i="1"/>
  <c r="Y401" i="1"/>
  <c r="Z401" i="1"/>
  <c r="X404" i="1"/>
  <c r="Y404" i="1"/>
  <c r="Z404" i="1"/>
  <c r="X407" i="1"/>
  <c r="Y407" i="1"/>
  <c r="Z407" i="1"/>
  <c r="X410" i="1"/>
  <c r="Y410" i="1"/>
  <c r="Z410" i="1"/>
  <c r="X419" i="1"/>
  <c r="Y419" i="1"/>
  <c r="Z419" i="1"/>
  <c r="X431" i="1"/>
  <c r="Z431" i="1"/>
  <c r="X434" i="1"/>
  <c r="Y434" i="1"/>
  <c r="Z434" i="1"/>
  <c r="X437" i="1"/>
  <c r="Y437" i="1"/>
  <c r="Z437" i="1"/>
  <c r="X440" i="1"/>
  <c r="Y440" i="1"/>
  <c r="Z440" i="1"/>
  <c r="X449" i="1"/>
  <c r="Y449" i="1"/>
  <c r="Z449" i="1"/>
  <c r="X461" i="1"/>
  <c r="Y461" i="1"/>
  <c r="Z461" i="1"/>
  <c r="X464" i="1"/>
  <c r="Y464" i="1"/>
  <c r="Z464" i="1"/>
  <c r="X467" i="1"/>
  <c r="Y467" i="1"/>
  <c r="Z467" i="1"/>
  <c r="X470" i="1"/>
  <c r="Y470" i="1"/>
  <c r="Z470" i="1"/>
  <c r="X479" i="1"/>
  <c r="Y479" i="1"/>
  <c r="Z479" i="1"/>
  <c r="X491" i="1"/>
  <c r="Y491" i="1"/>
  <c r="Z491" i="1"/>
  <c r="X494" i="1"/>
  <c r="Y494" i="1"/>
  <c r="Z494" i="1"/>
  <c r="X497" i="1"/>
  <c r="Y497" i="1"/>
  <c r="Z497" i="1"/>
  <c r="X500" i="1"/>
  <c r="Y500" i="1"/>
  <c r="Z500" i="1"/>
  <c r="X509" i="1"/>
  <c r="Y509" i="1"/>
  <c r="Z509" i="1"/>
  <c r="Y521" i="1"/>
  <c r="Z521" i="1"/>
  <c r="X524" i="1"/>
  <c r="Y524" i="1"/>
  <c r="Z524" i="1"/>
  <c r="X527" i="1"/>
  <c r="Y527" i="1"/>
  <c r="Z527" i="1"/>
  <c r="X530" i="1"/>
  <c r="Y530" i="1"/>
  <c r="Z530" i="1"/>
  <c r="X539" i="1"/>
  <c r="Y539" i="1"/>
  <c r="Z539" i="1"/>
  <c r="X551" i="1"/>
  <c r="Y551" i="1"/>
  <c r="Z551" i="1"/>
  <c r="X554" i="1"/>
  <c r="Y554" i="1"/>
  <c r="Z554" i="1"/>
  <c r="X557" i="1"/>
  <c r="Y557" i="1"/>
  <c r="Z557" i="1"/>
  <c r="X560" i="1"/>
  <c r="Y560" i="1"/>
  <c r="Z560" i="1"/>
  <c r="X569" i="1"/>
  <c r="Y569" i="1"/>
  <c r="Z569" i="1"/>
  <c r="X581" i="1"/>
  <c r="Y581" i="1"/>
  <c r="Z581" i="1"/>
  <c r="X584" i="1"/>
  <c r="Y584" i="1"/>
  <c r="Z584" i="1"/>
  <c r="X587" i="1"/>
  <c r="Y587" i="1"/>
  <c r="Z587" i="1"/>
  <c r="X590" i="1"/>
  <c r="Y590" i="1"/>
  <c r="Z590" i="1"/>
  <c r="X599" i="1"/>
  <c r="Y599" i="1"/>
  <c r="Z599" i="1"/>
  <c r="X611" i="1"/>
  <c r="Y611" i="1"/>
  <c r="Z611" i="1"/>
  <c r="X614" i="1"/>
  <c r="Y614" i="1"/>
  <c r="Z614" i="1"/>
  <c r="X617" i="1"/>
  <c r="Y617" i="1"/>
  <c r="Z617" i="1"/>
  <c r="X620" i="1"/>
  <c r="Y620" i="1"/>
  <c r="Z620" i="1"/>
  <c r="X629" i="1"/>
  <c r="Y629" i="1"/>
  <c r="Z629" i="1"/>
  <c r="X671" i="1"/>
  <c r="Y671" i="1"/>
  <c r="Z671" i="1"/>
  <c r="X674" i="1"/>
  <c r="Y674" i="1"/>
  <c r="Z674" i="1"/>
  <c r="X677" i="1"/>
  <c r="Y677" i="1"/>
  <c r="Z677" i="1"/>
  <c r="X680" i="1"/>
  <c r="Y680" i="1"/>
  <c r="Z680" i="1"/>
  <c r="X689" i="1"/>
  <c r="Y689" i="1"/>
  <c r="Z689" i="1"/>
  <c r="X701" i="1"/>
  <c r="Y701" i="1"/>
  <c r="Z701" i="1"/>
  <c r="X704" i="1"/>
  <c r="Y704" i="1"/>
  <c r="Z704" i="1"/>
  <c r="X707" i="1"/>
  <c r="Y707" i="1"/>
  <c r="Z707" i="1"/>
  <c r="X710" i="1"/>
  <c r="Y710" i="1"/>
  <c r="Z710" i="1"/>
  <c r="X719" i="1"/>
  <c r="Y719" i="1"/>
  <c r="Z719" i="1"/>
  <c r="S9" i="1"/>
  <c r="S10" i="1"/>
  <c r="S12" i="1"/>
  <c r="S13" i="1"/>
  <c r="S15" i="1"/>
  <c r="S16" i="1"/>
  <c r="S18" i="1"/>
  <c r="S19" i="1"/>
  <c r="S27" i="1"/>
  <c r="S28" i="1"/>
  <c r="S29" i="1" s="1"/>
  <c r="S720" i="1"/>
  <c r="S721" i="1"/>
  <c r="S690" i="1"/>
  <c r="S691" i="1"/>
  <c r="S630" i="1"/>
  <c r="S631" i="1"/>
  <c r="S600" i="1"/>
  <c r="S601" i="1"/>
  <c r="S570" i="1"/>
  <c r="S571" i="1"/>
  <c r="S540" i="1"/>
  <c r="S541" i="1"/>
  <c r="S510" i="1"/>
  <c r="S511" i="1"/>
  <c r="S480" i="1"/>
  <c r="S481" i="1"/>
  <c r="S450" i="1"/>
  <c r="S451" i="1"/>
  <c r="S420" i="1"/>
  <c r="S421" i="1"/>
  <c r="T401" i="1"/>
  <c r="T404" i="1"/>
  <c r="T407" i="1"/>
  <c r="T410" i="1"/>
  <c r="S390" i="1"/>
  <c r="S391" i="1"/>
  <c r="S360" i="1"/>
  <c r="S361" i="1"/>
  <c r="S330" i="1"/>
  <c r="S331" i="1"/>
  <c r="S300" i="1"/>
  <c r="S301" i="1"/>
  <c r="S270" i="1"/>
  <c r="S271" i="1"/>
  <c r="S180" i="1"/>
  <c r="S181" i="1"/>
  <c r="S150" i="1"/>
  <c r="S151" i="1"/>
  <c r="S120" i="1"/>
  <c r="S121" i="1"/>
  <c r="S122" i="1" s="1"/>
  <c r="S90" i="1"/>
  <c r="S91" i="1"/>
  <c r="S77" i="1"/>
  <c r="S60" i="1"/>
  <c r="S61" i="1"/>
  <c r="R10" i="1"/>
  <c r="R9" i="1"/>
  <c r="R12" i="1"/>
  <c r="R13" i="1"/>
  <c r="R15" i="1"/>
  <c r="R16" i="1"/>
  <c r="R18" i="1"/>
  <c r="R19" i="1"/>
  <c r="R27" i="1"/>
  <c r="R29" i="1" s="1"/>
  <c r="R28" i="1"/>
  <c r="R720" i="1"/>
  <c r="R721" i="1"/>
  <c r="R690" i="1"/>
  <c r="R691" i="1"/>
  <c r="R630" i="1"/>
  <c r="R631" i="1"/>
  <c r="R600" i="1"/>
  <c r="R601" i="1"/>
  <c r="R570" i="1"/>
  <c r="R571" i="1"/>
  <c r="R540" i="1"/>
  <c r="R541" i="1"/>
  <c r="R542" i="1" s="1"/>
  <c r="R510" i="1"/>
  <c r="R511" i="1"/>
  <c r="R480" i="1"/>
  <c r="R481" i="1"/>
  <c r="R450" i="1"/>
  <c r="R451" i="1"/>
  <c r="R420" i="1"/>
  <c r="R421" i="1"/>
  <c r="R390" i="1"/>
  <c r="R391" i="1"/>
  <c r="R392" i="1" s="1"/>
  <c r="R360" i="1"/>
  <c r="R361" i="1"/>
  <c r="R330" i="1"/>
  <c r="R331" i="1"/>
  <c r="R300" i="1"/>
  <c r="R301" i="1"/>
  <c r="R270" i="1"/>
  <c r="R271" i="1"/>
  <c r="R180" i="1"/>
  <c r="R181" i="1"/>
  <c r="R150" i="1"/>
  <c r="R151" i="1"/>
  <c r="R120" i="1"/>
  <c r="R121" i="1"/>
  <c r="R90" i="1"/>
  <c r="R91" i="1"/>
  <c r="R92" i="1" s="1"/>
  <c r="R60" i="1"/>
  <c r="R61" i="1"/>
  <c r="Q9" i="1"/>
  <c r="Q10" i="1"/>
  <c r="Q12" i="1"/>
  <c r="Q13" i="1"/>
  <c r="Q15" i="1"/>
  <c r="Q16" i="1"/>
  <c r="Q18" i="1"/>
  <c r="Q19" i="1"/>
  <c r="Q27" i="1"/>
  <c r="Q28" i="1"/>
  <c r="Q720" i="1"/>
  <c r="Q721" i="1"/>
  <c r="Q690" i="1"/>
  <c r="Q691" i="1"/>
  <c r="Q692" i="1"/>
  <c r="Q630" i="1"/>
  <c r="Q631" i="1"/>
  <c r="Q632" i="1" s="1"/>
  <c r="Q600" i="1"/>
  <c r="Q601" i="1"/>
  <c r="Q570" i="1"/>
  <c r="Q571" i="1"/>
  <c r="Q540" i="1"/>
  <c r="Q541" i="1"/>
  <c r="Q510" i="1"/>
  <c r="Q511" i="1"/>
  <c r="Q512" i="1" s="1"/>
  <c r="Q480" i="1"/>
  <c r="Q481" i="1"/>
  <c r="Q450" i="1"/>
  <c r="Q451" i="1"/>
  <c r="Q420" i="1"/>
  <c r="Q421" i="1"/>
  <c r="Q390" i="1"/>
  <c r="Q391" i="1"/>
  <c r="Q360" i="1"/>
  <c r="Q361" i="1"/>
  <c r="Q330" i="1"/>
  <c r="Q331" i="1"/>
  <c r="Q300" i="1"/>
  <c r="Q301" i="1"/>
  <c r="Q270" i="1"/>
  <c r="Q271" i="1"/>
  <c r="Q272" i="1" s="1"/>
  <c r="Q180" i="1"/>
  <c r="Q181" i="1"/>
  <c r="Q150" i="1"/>
  <c r="Q151" i="1"/>
  <c r="Q120" i="1"/>
  <c r="Q121" i="1"/>
  <c r="Q90" i="1"/>
  <c r="Q91" i="1"/>
  <c r="Q60" i="1"/>
  <c r="Q61" i="1"/>
  <c r="P9" i="1"/>
  <c r="P11" i="1" s="1"/>
  <c r="P10" i="1"/>
  <c r="P12" i="1"/>
  <c r="P13" i="1"/>
  <c r="P15" i="1"/>
  <c r="P16" i="1"/>
  <c r="P18" i="1"/>
  <c r="P19" i="1"/>
  <c r="P27" i="1"/>
  <c r="P28" i="1"/>
  <c r="P720" i="1"/>
  <c r="P721" i="1"/>
  <c r="P690" i="1"/>
  <c r="P691" i="1"/>
  <c r="P692" i="1" s="1"/>
  <c r="P630" i="1"/>
  <c r="P631" i="1"/>
  <c r="P632" i="1" s="1"/>
  <c r="P600" i="1"/>
  <c r="P601" i="1"/>
  <c r="P570" i="1"/>
  <c r="P571" i="1"/>
  <c r="P540" i="1"/>
  <c r="P541" i="1"/>
  <c r="P542" i="1" s="1"/>
  <c r="P510" i="1"/>
  <c r="P511" i="1"/>
  <c r="P480" i="1"/>
  <c r="P481" i="1"/>
  <c r="P450" i="1"/>
  <c r="P451" i="1"/>
  <c r="P420" i="1"/>
  <c r="P421" i="1"/>
  <c r="P390" i="1"/>
  <c r="P391" i="1"/>
  <c r="P360" i="1"/>
  <c r="P361" i="1"/>
  <c r="P330" i="1"/>
  <c r="P331" i="1"/>
  <c r="P300" i="1"/>
  <c r="P301" i="1"/>
  <c r="P270" i="1"/>
  <c r="P271" i="1"/>
  <c r="P180" i="1"/>
  <c r="P181" i="1"/>
  <c r="P150" i="1"/>
  <c r="P151" i="1"/>
  <c r="P120" i="1"/>
  <c r="P121" i="1"/>
  <c r="P122" i="1" s="1"/>
  <c r="P90" i="1"/>
  <c r="P91" i="1"/>
  <c r="P92" i="1" s="1"/>
  <c r="P60" i="1"/>
  <c r="P61" i="1"/>
  <c r="O9" i="1"/>
  <c r="O10" i="1"/>
  <c r="O12" i="1"/>
  <c r="O13" i="1"/>
  <c r="O14" i="1" s="1"/>
  <c r="O15" i="1"/>
  <c r="O16" i="1"/>
  <c r="O18" i="1"/>
  <c r="O19" i="1"/>
  <c r="O20" i="1" s="1"/>
  <c r="O27" i="1"/>
  <c r="O28" i="1"/>
  <c r="O720" i="1"/>
  <c r="O721" i="1"/>
  <c r="O722" i="1" s="1"/>
  <c r="O690" i="1"/>
  <c r="O691" i="1"/>
  <c r="O692" i="1" s="1"/>
  <c r="O630" i="1"/>
  <c r="O631" i="1"/>
  <c r="O600" i="1"/>
  <c r="O601" i="1"/>
  <c r="O587" i="1"/>
  <c r="O570" i="1"/>
  <c r="O571" i="1"/>
  <c r="O557" i="1"/>
  <c r="O540" i="1"/>
  <c r="O541" i="1"/>
  <c r="O542" i="1" s="1"/>
  <c r="O510" i="1"/>
  <c r="O511" i="1"/>
  <c r="O500" i="1"/>
  <c r="O480" i="1"/>
  <c r="O481" i="1"/>
  <c r="O450" i="1"/>
  <c r="O451" i="1"/>
  <c r="O420" i="1"/>
  <c r="O421" i="1"/>
  <c r="O390" i="1"/>
  <c r="O391" i="1"/>
  <c r="O360" i="1"/>
  <c r="O361" i="1"/>
  <c r="O330" i="1"/>
  <c r="O331" i="1"/>
  <c r="O300" i="1"/>
  <c r="O301" i="1"/>
  <c r="O270" i="1"/>
  <c r="O271" i="1"/>
  <c r="O272" i="1" s="1"/>
  <c r="O180" i="1"/>
  <c r="O181" i="1"/>
  <c r="O150" i="1"/>
  <c r="O151" i="1"/>
  <c r="O120" i="1"/>
  <c r="O121" i="1"/>
  <c r="O90" i="1"/>
  <c r="O91" i="1"/>
  <c r="O60" i="1"/>
  <c r="O61" i="1"/>
  <c r="N9" i="1"/>
  <c r="N10" i="1"/>
  <c r="N12" i="1"/>
  <c r="N13" i="1"/>
  <c r="N15" i="1"/>
  <c r="N16" i="1"/>
  <c r="N18" i="1"/>
  <c r="N19" i="1"/>
  <c r="N27" i="1"/>
  <c r="N28" i="1"/>
  <c r="N720" i="1"/>
  <c r="N721" i="1"/>
  <c r="N722" i="1" s="1"/>
  <c r="N690" i="1"/>
  <c r="N691" i="1"/>
  <c r="N630" i="1"/>
  <c r="N631" i="1"/>
  <c r="N600" i="1"/>
  <c r="N601" i="1"/>
  <c r="N581" i="1"/>
  <c r="N570" i="1"/>
  <c r="N571" i="1"/>
  <c r="N540" i="1"/>
  <c r="N541" i="1"/>
  <c r="N510" i="1"/>
  <c r="N511" i="1"/>
  <c r="N480" i="1"/>
  <c r="N481" i="1"/>
  <c r="N450" i="1"/>
  <c r="N451" i="1"/>
  <c r="N420" i="1"/>
  <c r="N421" i="1"/>
  <c r="N390" i="1"/>
  <c r="N391" i="1"/>
  <c r="N360" i="1"/>
  <c r="N361" i="1"/>
  <c r="N330" i="1"/>
  <c r="N331" i="1"/>
  <c r="N300" i="1"/>
  <c r="N301" i="1"/>
  <c r="N270" i="1"/>
  <c r="N271" i="1"/>
  <c r="N180" i="1"/>
  <c r="N181" i="1"/>
  <c r="N150" i="1"/>
  <c r="N151" i="1"/>
  <c r="N120" i="1"/>
  <c r="N121" i="1"/>
  <c r="N90" i="1"/>
  <c r="N91" i="1"/>
  <c r="N60" i="1"/>
  <c r="N61" i="1"/>
  <c r="M9" i="1"/>
  <c r="M10" i="1"/>
  <c r="M12" i="1"/>
  <c r="M13" i="1"/>
  <c r="M15" i="1"/>
  <c r="M16" i="1"/>
  <c r="M18" i="1"/>
  <c r="M19" i="1"/>
  <c r="M20" i="1" s="1"/>
  <c r="M27" i="1"/>
  <c r="M28" i="1"/>
  <c r="M720" i="1"/>
  <c r="M721" i="1"/>
  <c r="M690" i="1"/>
  <c r="M691" i="1"/>
  <c r="M630" i="1"/>
  <c r="M631" i="1"/>
  <c r="M600" i="1"/>
  <c r="M601" i="1"/>
  <c r="M570" i="1"/>
  <c r="M571" i="1"/>
  <c r="M540" i="1"/>
  <c r="M541" i="1"/>
  <c r="M510" i="1"/>
  <c r="M511" i="1"/>
  <c r="M497" i="1"/>
  <c r="M480" i="1"/>
  <c r="M481" i="1"/>
  <c r="M450" i="1"/>
  <c r="M451" i="1"/>
  <c r="M420" i="1"/>
  <c r="M421" i="1"/>
  <c r="M390" i="1"/>
  <c r="M391" i="1"/>
  <c r="M360" i="1"/>
  <c r="M361" i="1"/>
  <c r="M330" i="1"/>
  <c r="M331" i="1"/>
  <c r="M332" i="1" s="1"/>
  <c r="M300" i="1"/>
  <c r="M301" i="1"/>
  <c r="M270" i="1"/>
  <c r="M271" i="1"/>
  <c r="M180" i="1"/>
  <c r="M181" i="1"/>
  <c r="M150" i="1"/>
  <c r="M151" i="1"/>
  <c r="M152" i="1" s="1"/>
  <c r="M120" i="1"/>
  <c r="M121" i="1"/>
  <c r="M90" i="1"/>
  <c r="M91" i="1"/>
  <c r="M60" i="1"/>
  <c r="M61" i="1"/>
  <c r="L9" i="1"/>
  <c r="L10" i="1"/>
  <c r="L11" i="1" s="1"/>
  <c r="L12" i="1"/>
  <c r="L13" i="1"/>
  <c r="L15" i="1"/>
  <c r="L16" i="1"/>
  <c r="L18" i="1"/>
  <c r="L19" i="1"/>
  <c r="L27" i="1"/>
  <c r="L28" i="1"/>
  <c r="L720" i="1"/>
  <c r="L721" i="1"/>
  <c r="L690" i="1"/>
  <c r="L691" i="1"/>
  <c r="L630" i="1"/>
  <c r="L631" i="1"/>
  <c r="L600" i="1"/>
  <c r="L601" i="1"/>
  <c r="L570" i="1"/>
  <c r="L571" i="1"/>
  <c r="L540" i="1"/>
  <c r="L541" i="1"/>
  <c r="L542" i="1" s="1"/>
  <c r="L527" i="1"/>
  <c r="L510" i="1"/>
  <c r="L511" i="1"/>
  <c r="L480" i="1"/>
  <c r="L481" i="1"/>
  <c r="L450" i="1"/>
  <c r="L452" i="1" s="1"/>
  <c r="L451" i="1"/>
  <c r="L420" i="1"/>
  <c r="L421" i="1"/>
  <c r="L390" i="1"/>
  <c r="L391" i="1"/>
  <c r="L360" i="1"/>
  <c r="L361" i="1"/>
  <c r="L330" i="1"/>
  <c r="L331" i="1"/>
  <c r="L314" i="1"/>
  <c r="L300" i="1"/>
  <c r="L301" i="1"/>
  <c r="L270" i="1"/>
  <c r="L271" i="1"/>
  <c r="L180" i="1"/>
  <c r="L181" i="1"/>
  <c r="L150" i="1"/>
  <c r="L151" i="1"/>
  <c r="L120" i="1"/>
  <c r="L121" i="1"/>
  <c r="L90" i="1"/>
  <c r="L92" i="1" s="1"/>
  <c r="L91" i="1"/>
  <c r="L60" i="1"/>
  <c r="L61" i="1"/>
  <c r="L62" i="1" s="1"/>
  <c r="K27" i="1"/>
  <c r="K28" i="1"/>
  <c r="K9" i="1"/>
  <c r="K10" i="1"/>
  <c r="K12" i="1"/>
  <c r="K13" i="1"/>
  <c r="K15" i="1"/>
  <c r="K16" i="1"/>
  <c r="K18" i="1"/>
  <c r="K19" i="1"/>
  <c r="K720" i="1"/>
  <c r="K721" i="1"/>
  <c r="K690" i="1"/>
  <c r="K691" i="1"/>
  <c r="K630" i="1"/>
  <c r="K631" i="1"/>
  <c r="K600" i="1"/>
  <c r="K601" i="1"/>
  <c r="K570" i="1"/>
  <c r="K571" i="1"/>
  <c r="K540" i="1"/>
  <c r="K542" i="1" s="1"/>
  <c r="K541" i="1"/>
  <c r="K510" i="1"/>
  <c r="K511" i="1"/>
  <c r="K512" i="1" s="1"/>
  <c r="K480" i="1"/>
  <c r="K481" i="1"/>
  <c r="K450" i="1"/>
  <c r="K451" i="1"/>
  <c r="K420" i="1"/>
  <c r="K421" i="1"/>
  <c r="K390" i="1"/>
  <c r="K391" i="1"/>
  <c r="K392" i="1" s="1"/>
  <c r="K360" i="1"/>
  <c r="K361" i="1"/>
  <c r="K330" i="1"/>
  <c r="K331" i="1"/>
  <c r="K300" i="1"/>
  <c r="K301" i="1"/>
  <c r="K270" i="1"/>
  <c r="K271" i="1"/>
  <c r="K180" i="1"/>
  <c r="K181" i="1"/>
  <c r="K150" i="1"/>
  <c r="K151" i="1"/>
  <c r="K120" i="1"/>
  <c r="K121" i="1"/>
  <c r="K90" i="1"/>
  <c r="K91" i="1"/>
  <c r="K60" i="1"/>
  <c r="K61" i="1"/>
  <c r="J27" i="1"/>
  <c r="J28" i="1"/>
  <c r="J9" i="1"/>
  <c r="J11" i="1" s="1"/>
  <c r="J10" i="1"/>
  <c r="J12" i="1"/>
  <c r="J13" i="1"/>
  <c r="J15" i="1"/>
  <c r="J16" i="1"/>
  <c r="J18" i="1"/>
  <c r="J19" i="1"/>
  <c r="J720" i="1"/>
  <c r="J721" i="1"/>
  <c r="J690" i="1"/>
  <c r="J691" i="1"/>
  <c r="J630" i="1"/>
  <c r="J631" i="1"/>
  <c r="J600" i="1"/>
  <c r="J601" i="1"/>
  <c r="J570" i="1"/>
  <c r="J571" i="1"/>
  <c r="J572" i="1" s="1"/>
  <c r="J540" i="1"/>
  <c r="J541" i="1"/>
  <c r="J510" i="1"/>
  <c r="J511" i="1"/>
  <c r="J512" i="1" s="1"/>
  <c r="J480" i="1"/>
  <c r="J481" i="1"/>
  <c r="J450" i="1"/>
  <c r="J451" i="1"/>
  <c r="J452" i="1" s="1"/>
  <c r="J420" i="1"/>
  <c r="J421" i="1"/>
  <c r="J390" i="1"/>
  <c r="J391" i="1"/>
  <c r="J360" i="1"/>
  <c r="J361" i="1"/>
  <c r="J330" i="1"/>
  <c r="J331" i="1"/>
  <c r="J300" i="1"/>
  <c r="J301" i="1"/>
  <c r="J302" i="1" s="1"/>
  <c r="J270" i="1"/>
  <c r="J271" i="1"/>
  <c r="J180" i="1"/>
  <c r="J181" i="1"/>
  <c r="J150" i="1"/>
  <c r="J151" i="1"/>
  <c r="J120" i="1"/>
  <c r="J121" i="1"/>
  <c r="J122" i="1" s="1"/>
  <c r="J90" i="1"/>
  <c r="J91" i="1"/>
  <c r="I60" i="1"/>
  <c r="J60" i="1"/>
  <c r="I61" i="1"/>
  <c r="J61" i="1"/>
  <c r="I27" i="1"/>
  <c r="I28" i="1"/>
  <c r="I12" i="1"/>
  <c r="I13" i="1"/>
  <c r="I15" i="1"/>
  <c r="I16" i="1"/>
  <c r="I18" i="1"/>
  <c r="I19" i="1"/>
  <c r="I10" i="1"/>
  <c r="I9" i="1"/>
  <c r="I720" i="1"/>
  <c r="I721" i="1"/>
  <c r="I690" i="1"/>
  <c r="I691" i="1"/>
  <c r="I631" i="1"/>
  <c r="I630" i="1"/>
  <c r="I600" i="1"/>
  <c r="I601" i="1"/>
  <c r="I571" i="1"/>
  <c r="I570" i="1"/>
  <c r="I554" i="1"/>
  <c r="I541" i="1"/>
  <c r="I540" i="1"/>
  <c r="I511" i="1"/>
  <c r="I510" i="1"/>
  <c r="I481" i="1"/>
  <c r="I480" i="1"/>
  <c r="I451" i="1"/>
  <c r="I450" i="1"/>
  <c r="I421" i="1"/>
  <c r="I420" i="1"/>
  <c r="I391" i="1"/>
  <c r="I390" i="1"/>
  <c r="I361" i="1"/>
  <c r="I360" i="1"/>
  <c r="I331" i="1"/>
  <c r="I330" i="1"/>
  <c r="I301" i="1"/>
  <c r="I300" i="1"/>
  <c r="I271" i="1"/>
  <c r="I270" i="1"/>
  <c r="I181" i="1"/>
  <c r="I180" i="1"/>
  <c r="I151" i="1"/>
  <c r="I150" i="1"/>
  <c r="I134" i="1"/>
  <c r="I120" i="1"/>
  <c r="I121" i="1"/>
  <c r="I91" i="1"/>
  <c r="I90" i="1"/>
  <c r="H28" i="1"/>
  <c r="H27" i="1"/>
  <c r="H9" i="1"/>
  <c r="H10" i="1"/>
  <c r="H12" i="1"/>
  <c r="H13" i="1"/>
  <c r="H15" i="1"/>
  <c r="H16" i="1"/>
  <c r="H18" i="1"/>
  <c r="H19" i="1"/>
  <c r="H721" i="1"/>
  <c r="H720" i="1"/>
  <c r="H719" i="1"/>
  <c r="H691" i="1"/>
  <c r="H690" i="1"/>
  <c r="H689" i="1"/>
  <c r="H631" i="1"/>
  <c r="H630" i="1"/>
  <c r="H629" i="1"/>
  <c r="H601" i="1"/>
  <c r="H600" i="1"/>
  <c r="H599" i="1"/>
  <c r="H571" i="1"/>
  <c r="H570" i="1"/>
  <c r="H569" i="1"/>
  <c r="H541" i="1"/>
  <c r="H540" i="1"/>
  <c r="H539" i="1"/>
  <c r="H511" i="1"/>
  <c r="H510" i="1"/>
  <c r="H509" i="1"/>
  <c r="H481" i="1"/>
  <c r="H480" i="1"/>
  <c r="H479" i="1"/>
  <c r="H451" i="1"/>
  <c r="H450" i="1"/>
  <c r="H449" i="1"/>
  <c r="H421" i="1"/>
  <c r="H420" i="1"/>
  <c r="H419" i="1"/>
  <c r="H391" i="1"/>
  <c r="H390" i="1"/>
  <c r="H389" i="1"/>
  <c r="H361" i="1"/>
  <c r="H360" i="1"/>
  <c r="H359" i="1"/>
  <c r="H331" i="1"/>
  <c r="H330" i="1"/>
  <c r="H329" i="1"/>
  <c r="H301" i="1"/>
  <c r="H300" i="1"/>
  <c r="H299" i="1"/>
  <c r="H271" i="1"/>
  <c r="H270" i="1"/>
  <c r="H269" i="1"/>
  <c r="H260" i="1"/>
  <c r="H257" i="1"/>
  <c r="H254" i="1"/>
  <c r="H251" i="1"/>
  <c r="H181" i="1"/>
  <c r="H180" i="1"/>
  <c r="H179" i="1"/>
  <c r="H170" i="1"/>
  <c r="H167" i="1"/>
  <c r="H164" i="1"/>
  <c r="H161" i="1"/>
  <c r="H151" i="1"/>
  <c r="H150" i="1"/>
  <c r="H149" i="1"/>
  <c r="H121" i="1"/>
  <c r="H120" i="1"/>
  <c r="H119" i="1"/>
  <c r="H91" i="1"/>
  <c r="H90" i="1"/>
  <c r="H61" i="1"/>
  <c r="H60" i="1"/>
  <c r="F26" i="1"/>
  <c r="F23" i="1"/>
  <c r="G12" i="1"/>
  <c r="G13" i="1"/>
  <c r="G15" i="1"/>
  <c r="G16" i="1"/>
  <c r="G18" i="1"/>
  <c r="G19" i="1"/>
  <c r="G21" i="1"/>
  <c r="G22" i="1"/>
  <c r="G24" i="1"/>
  <c r="G25" i="1"/>
  <c r="G10" i="1"/>
  <c r="G9" i="1"/>
  <c r="G721" i="1"/>
  <c r="G720" i="1"/>
  <c r="G691" i="1"/>
  <c r="G690" i="1"/>
  <c r="G677" i="1"/>
  <c r="G671" i="1"/>
  <c r="G631" i="1"/>
  <c r="F631" i="1"/>
  <c r="G630" i="1"/>
  <c r="F630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G628" i="1"/>
  <c r="G627" i="1"/>
  <c r="G623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G581" i="1"/>
  <c r="G601" i="1"/>
  <c r="F601" i="1"/>
  <c r="G600" i="1"/>
  <c r="F600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G598" i="1"/>
  <c r="G597" i="1"/>
  <c r="G593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W587" i="1"/>
  <c r="V587" i="1"/>
  <c r="U587" i="1"/>
  <c r="T587" i="1"/>
  <c r="S587" i="1"/>
  <c r="R587" i="1"/>
  <c r="Q587" i="1"/>
  <c r="P587" i="1"/>
  <c r="N587" i="1"/>
  <c r="M587" i="1"/>
  <c r="L587" i="1"/>
  <c r="K587" i="1"/>
  <c r="J587" i="1"/>
  <c r="I587" i="1"/>
  <c r="H587" i="1"/>
  <c r="G587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W581" i="1"/>
  <c r="V581" i="1"/>
  <c r="U581" i="1"/>
  <c r="T581" i="1"/>
  <c r="S581" i="1"/>
  <c r="R581" i="1"/>
  <c r="Q581" i="1"/>
  <c r="P581" i="1"/>
  <c r="O581" i="1"/>
  <c r="M581" i="1"/>
  <c r="L581" i="1"/>
  <c r="K581" i="1"/>
  <c r="J581" i="1"/>
  <c r="I581" i="1"/>
  <c r="H581" i="1"/>
  <c r="G568" i="1"/>
  <c r="G567" i="1"/>
  <c r="G563" i="1"/>
  <c r="G560" i="1"/>
  <c r="G557" i="1"/>
  <c r="G554" i="1"/>
  <c r="G551" i="1"/>
  <c r="F568" i="1"/>
  <c r="G571" i="1"/>
  <c r="F571" i="1"/>
  <c r="G570" i="1"/>
  <c r="F570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F567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F560" i="1"/>
  <c r="W557" i="1"/>
  <c r="V557" i="1"/>
  <c r="U557" i="1"/>
  <c r="T557" i="1"/>
  <c r="S557" i="1"/>
  <c r="R557" i="1"/>
  <c r="Q557" i="1"/>
  <c r="P557" i="1"/>
  <c r="N557" i="1"/>
  <c r="M557" i="1"/>
  <c r="L557" i="1"/>
  <c r="K557" i="1"/>
  <c r="J557" i="1"/>
  <c r="I557" i="1"/>
  <c r="H557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H554" i="1"/>
  <c r="F554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F550" i="1"/>
  <c r="F549" i="1"/>
  <c r="F548" i="1"/>
  <c r="F545" i="1"/>
  <c r="S282" i="3" l="1"/>
  <c r="Q247" i="3"/>
  <c r="X272" i="1"/>
  <c r="N20" i="1"/>
  <c r="O62" i="1"/>
  <c r="R152" i="1"/>
  <c r="O392" i="1"/>
  <c r="Y602" i="1"/>
  <c r="P31" i="1"/>
  <c r="R11" i="1"/>
  <c r="X152" i="1"/>
  <c r="O122" i="1"/>
  <c r="AA362" i="1"/>
  <c r="AA482" i="1"/>
  <c r="R282" i="3"/>
  <c r="N62" i="1"/>
  <c r="N182" i="1"/>
  <c r="P62" i="1"/>
  <c r="W602" i="1"/>
  <c r="X482" i="1"/>
  <c r="Q282" i="3"/>
  <c r="R317" i="3"/>
  <c r="Q317" i="3"/>
  <c r="S317" i="3"/>
  <c r="M422" i="3"/>
  <c r="N667" i="3"/>
  <c r="H457" i="3"/>
  <c r="H492" i="3"/>
  <c r="H142" i="3"/>
  <c r="H1192" i="3"/>
  <c r="P1157" i="3"/>
  <c r="H1157" i="3"/>
  <c r="P1122" i="3"/>
  <c r="L492" i="3"/>
  <c r="L457" i="3"/>
  <c r="L422" i="3"/>
  <c r="L142" i="3"/>
  <c r="O667" i="3"/>
  <c r="N527" i="3"/>
  <c r="H1122" i="3"/>
  <c r="Q422" i="3"/>
  <c r="Q387" i="3"/>
  <c r="L107" i="3"/>
  <c r="L772" i="3"/>
  <c r="P772" i="3"/>
  <c r="H772" i="3"/>
  <c r="P1262" i="3"/>
  <c r="N1262" i="3"/>
  <c r="N1227" i="3"/>
  <c r="J422" i="3"/>
  <c r="K982" i="3"/>
  <c r="H702" i="3"/>
  <c r="P632" i="3"/>
  <c r="H632" i="3"/>
  <c r="O597" i="3"/>
  <c r="N282" i="3"/>
  <c r="N212" i="3"/>
  <c r="M177" i="3"/>
  <c r="M72" i="3"/>
  <c r="M982" i="3"/>
  <c r="M912" i="3"/>
  <c r="K807" i="3"/>
  <c r="L702" i="3"/>
  <c r="S387" i="3"/>
  <c r="S1122" i="3"/>
  <c r="R1052" i="3"/>
  <c r="S877" i="3"/>
  <c r="I142" i="3"/>
  <c r="P387" i="3"/>
  <c r="H387" i="3"/>
  <c r="O282" i="3"/>
  <c r="O247" i="3"/>
  <c r="P12" i="3"/>
  <c r="S1052" i="3"/>
  <c r="S1017" i="3"/>
  <c r="L982" i="3"/>
  <c r="P982" i="3"/>
  <c r="H982" i="3"/>
  <c r="L947" i="3"/>
  <c r="S842" i="3"/>
  <c r="K842" i="3"/>
  <c r="R807" i="3"/>
  <c r="J807" i="3"/>
  <c r="N772" i="3"/>
  <c r="R737" i="3"/>
  <c r="J737" i="3"/>
  <c r="S492" i="3"/>
  <c r="M107" i="3"/>
  <c r="I107" i="3"/>
  <c r="N1017" i="3"/>
  <c r="I1192" i="3"/>
  <c r="I1087" i="3"/>
  <c r="Q1052" i="3"/>
  <c r="I1052" i="3"/>
  <c r="Q457" i="3"/>
  <c r="I457" i="3"/>
  <c r="L1227" i="3"/>
  <c r="Q632" i="3"/>
  <c r="P597" i="3"/>
  <c r="H597" i="3"/>
  <c r="P247" i="3"/>
  <c r="H247" i="3"/>
  <c r="R1227" i="3"/>
  <c r="J1227" i="3"/>
  <c r="M387" i="3"/>
  <c r="N597" i="3"/>
  <c r="R667" i="3"/>
  <c r="J667" i="3"/>
  <c r="M527" i="3"/>
  <c r="I282" i="3"/>
  <c r="M1192" i="3"/>
  <c r="O772" i="3"/>
  <c r="L632" i="3"/>
  <c r="S597" i="3"/>
  <c r="K597" i="3"/>
  <c r="K282" i="3"/>
  <c r="L177" i="3"/>
  <c r="M142" i="3"/>
  <c r="J982" i="3"/>
  <c r="N912" i="3"/>
  <c r="N877" i="3"/>
  <c r="M842" i="3"/>
  <c r="M772" i="3"/>
  <c r="Q772" i="3"/>
  <c r="I772" i="3"/>
  <c r="I422" i="3"/>
  <c r="O1227" i="3"/>
  <c r="Q1157" i="3"/>
  <c r="I1157" i="3"/>
  <c r="K1122" i="3"/>
  <c r="M1017" i="3"/>
  <c r="Q1017" i="3"/>
  <c r="I1017" i="3"/>
  <c r="O912" i="3"/>
  <c r="S912" i="3"/>
  <c r="K912" i="3"/>
  <c r="O877" i="3"/>
  <c r="R632" i="3"/>
  <c r="J632" i="3"/>
  <c r="Q597" i="3"/>
  <c r="I597" i="3"/>
  <c r="P282" i="3"/>
  <c r="H282" i="3"/>
  <c r="I247" i="3"/>
  <c r="M247" i="3"/>
  <c r="J22" i="3"/>
  <c r="N807" i="3"/>
  <c r="P702" i="3"/>
  <c r="O527" i="3"/>
  <c r="S422" i="3"/>
  <c r="K422" i="3"/>
  <c r="O422" i="3"/>
  <c r="O212" i="3"/>
  <c r="S107" i="3"/>
  <c r="K107" i="3"/>
  <c r="O107" i="3"/>
  <c r="S72" i="3"/>
  <c r="P32" i="3"/>
  <c r="P22" i="3"/>
  <c r="P17" i="3"/>
  <c r="N12" i="3"/>
  <c r="N32" i="3"/>
  <c r="L1192" i="3"/>
  <c r="L1157" i="3"/>
  <c r="R982" i="3"/>
  <c r="R947" i="3"/>
  <c r="J947" i="3"/>
  <c r="N947" i="3"/>
  <c r="R912" i="3"/>
  <c r="J912" i="3"/>
  <c r="H807" i="3"/>
  <c r="R702" i="3"/>
  <c r="J702" i="3"/>
  <c r="N702" i="3"/>
  <c r="N492" i="3"/>
  <c r="J492" i="3"/>
  <c r="L387" i="3"/>
  <c r="M212" i="3"/>
  <c r="I212" i="3"/>
  <c r="O177" i="3"/>
  <c r="P142" i="3"/>
  <c r="Q107" i="3"/>
  <c r="K32" i="3"/>
  <c r="I7" i="3"/>
  <c r="M1227" i="3"/>
  <c r="S1192" i="3"/>
  <c r="K1192" i="3"/>
  <c r="S1157" i="3"/>
  <c r="K1157" i="3"/>
  <c r="O1157" i="3"/>
  <c r="O1017" i="3"/>
  <c r="H842" i="3"/>
  <c r="H737" i="3"/>
  <c r="Q702" i="3"/>
  <c r="M492" i="3"/>
  <c r="M457" i="3"/>
  <c r="K387" i="3"/>
  <c r="N177" i="3"/>
  <c r="R177" i="3"/>
  <c r="J177" i="3"/>
  <c r="O142" i="3"/>
  <c r="H17" i="3"/>
  <c r="O1262" i="3"/>
  <c r="S1262" i="3"/>
  <c r="K1262" i="3"/>
  <c r="N1052" i="3"/>
  <c r="K772" i="3"/>
  <c r="P1192" i="3"/>
  <c r="O1122" i="3"/>
  <c r="J1052" i="3"/>
  <c r="Q912" i="3"/>
  <c r="I912" i="3"/>
  <c r="L842" i="3"/>
  <c r="P842" i="3"/>
  <c r="S702" i="3"/>
  <c r="K702" i="3"/>
  <c r="I632" i="3"/>
  <c r="K27" i="3"/>
  <c r="I22" i="3"/>
  <c r="K7" i="3"/>
  <c r="Q1227" i="3"/>
  <c r="I1227" i="3"/>
  <c r="M1157" i="3"/>
  <c r="O1052" i="3"/>
  <c r="K1052" i="3"/>
  <c r="S982" i="3"/>
  <c r="O982" i="3"/>
  <c r="S947" i="3"/>
  <c r="K947" i="3"/>
  <c r="K877" i="3"/>
  <c r="Q807" i="3"/>
  <c r="I807" i="3"/>
  <c r="M807" i="3"/>
  <c r="S772" i="3"/>
  <c r="L597" i="3"/>
  <c r="P492" i="3"/>
  <c r="L247" i="3"/>
  <c r="Q177" i="3"/>
  <c r="I177" i="3"/>
  <c r="J27" i="3"/>
  <c r="P457" i="3"/>
  <c r="S142" i="3"/>
  <c r="K142" i="3"/>
  <c r="H27" i="3"/>
  <c r="K34" i="3"/>
  <c r="Q1262" i="3"/>
  <c r="I1262" i="3"/>
  <c r="M1262" i="3"/>
  <c r="R1122" i="3"/>
  <c r="J1122" i="3"/>
  <c r="N1122" i="3"/>
  <c r="S1087" i="3"/>
  <c r="K1087" i="3"/>
  <c r="M1052" i="3"/>
  <c r="K1017" i="3"/>
  <c r="Q947" i="3"/>
  <c r="I947" i="3"/>
  <c r="M877" i="3"/>
  <c r="Q877" i="3"/>
  <c r="I877" i="3"/>
  <c r="O842" i="3"/>
  <c r="O807" i="3"/>
  <c r="L737" i="3"/>
  <c r="P737" i="3"/>
  <c r="Q667" i="3"/>
  <c r="I667" i="3"/>
  <c r="M667" i="3"/>
  <c r="P527" i="3"/>
  <c r="H527" i="3"/>
  <c r="R492" i="3"/>
  <c r="S457" i="3"/>
  <c r="K457" i="3"/>
  <c r="R387" i="3"/>
  <c r="J387" i="3"/>
  <c r="N387" i="3"/>
  <c r="N247" i="3"/>
  <c r="J247" i="3"/>
  <c r="N142" i="3"/>
  <c r="H72" i="3"/>
  <c r="H1262" i="3"/>
  <c r="Q1122" i="3"/>
  <c r="I1122" i="3"/>
  <c r="M1122" i="3"/>
  <c r="R1087" i="3"/>
  <c r="J1087" i="3"/>
  <c r="P947" i="3"/>
  <c r="H947" i="3"/>
  <c r="N842" i="3"/>
  <c r="R842" i="3"/>
  <c r="J842" i="3"/>
  <c r="S737" i="3"/>
  <c r="K737" i="3"/>
  <c r="O737" i="3"/>
  <c r="P667" i="3"/>
  <c r="H667" i="3"/>
  <c r="L667" i="3"/>
  <c r="S632" i="3"/>
  <c r="K632" i="3"/>
  <c r="M597" i="3"/>
  <c r="K527" i="3"/>
  <c r="R457" i="3"/>
  <c r="J457" i="3"/>
  <c r="N457" i="3"/>
  <c r="I387" i="3"/>
  <c r="P212" i="3"/>
  <c r="H212" i="3"/>
  <c r="Q142" i="3"/>
  <c r="O72" i="3"/>
  <c r="K72" i="3"/>
  <c r="N632" i="3"/>
  <c r="R527" i="3"/>
  <c r="J527" i="3"/>
  <c r="M282" i="3"/>
  <c r="K212" i="3"/>
  <c r="J72" i="3"/>
  <c r="R1262" i="3"/>
  <c r="J1262" i="3"/>
  <c r="P1227" i="3"/>
  <c r="H1227" i="3"/>
  <c r="O1192" i="3"/>
  <c r="Q1087" i="3"/>
  <c r="P1017" i="3"/>
  <c r="H1017" i="3"/>
  <c r="L1017" i="3"/>
  <c r="N982" i="3"/>
  <c r="P877" i="3"/>
  <c r="H877" i="3"/>
  <c r="L877" i="3"/>
  <c r="N737" i="3"/>
  <c r="M702" i="3"/>
  <c r="I702" i="3"/>
  <c r="R597" i="3"/>
  <c r="J597" i="3"/>
  <c r="Q527" i="3"/>
  <c r="I527" i="3"/>
  <c r="O492" i="3"/>
  <c r="K492" i="3"/>
  <c r="J282" i="3"/>
  <c r="P177" i="3"/>
  <c r="H177" i="3"/>
  <c r="Q72" i="3"/>
  <c r="I72" i="3"/>
  <c r="N22" i="3"/>
  <c r="I12" i="3"/>
  <c r="S1227" i="3"/>
  <c r="K1227" i="3"/>
  <c r="R1192" i="3"/>
  <c r="J1192" i="3"/>
  <c r="N1192" i="3"/>
  <c r="P1087" i="3"/>
  <c r="H1087" i="3"/>
  <c r="Q982" i="3"/>
  <c r="I982" i="3"/>
  <c r="O947" i="3"/>
  <c r="Q737" i="3"/>
  <c r="I737" i="3"/>
  <c r="M737" i="3"/>
  <c r="O632" i="3"/>
  <c r="L527" i="3"/>
  <c r="P422" i="3"/>
  <c r="H422" i="3"/>
  <c r="L212" i="3"/>
  <c r="S177" i="3"/>
  <c r="K177" i="3"/>
  <c r="P107" i="3"/>
  <c r="H107" i="3"/>
  <c r="L72" i="3"/>
  <c r="K22" i="3"/>
  <c r="I17" i="3"/>
  <c r="M7" i="3"/>
  <c r="P7" i="3"/>
  <c r="L1262" i="3"/>
  <c r="N1157" i="3"/>
  <c r="R1157" i="3"/>
  <c r="J1157" i="3"/>
  <c r="O1087" i="3"/>
  <c r="L1052" i="3"/>
  <c r="P1052" i="3"/>
  <c r="H1052" i="3"/>
  <c r="R1017" i="3"/>
  <c r="J1017" i="3"/>
  <c r="L912" i="3"/>
  <c r="P912" i="3"/>
  <c r="H912" i="3"/>
  <c r="R877" i="3"/>
  <c r="J877" i="3"/>
  <c r="Q842" i="3"/>
  <c r="I842" i="3"/>
  <c r="R772" i="3"/>
  <c r="J772" i="3"/>
  <c r="O702" i="3"/>
  <c r="S527" i="3"/>
  <c r="Q492" i="3"/>
  <c r="I492" i="3"/>
  <c r="O457" i="3"/>
  <c r="O387" i="3"/>
  <c r="L282" i="3"/>
  <c r="K247" i="3"/>
  <c r="R142" i="3"/>
  <c r="J142" i="3"/>
  <c r="P27" i="3"/>
  <c r="L1122" i="3"/>
  <c r="M947" i="3"/>
  <c r="L807" i="3"/>
  <c r="S667" i="3"/>
  <c r="K667" i="3"/>
  <c r="M632" i="3"/>
  <c r="N422" i="3"/>
  <c r="R422" i="3"/>
  <c r="J212" i="3"/>
  <c r="N107" i="3"/>
  <c r="R107" i="3"/>
  <c r="J107" i="3"/>
  <c r="L33" i="3"/>
  <c r="L422" i="1"/>
  <c r="M572" i="1"/>
  <c r="M722" i="1"/>
  <c r="O182" i="1"/>
  <c r="O482" i="1"/>
  <c r="O572" i="1"/>
  <c r="Q482" i="1"/>
  <c r="Q602" i="1"/>
  <c r="S572" i="1"/>
  <c r="S14" i="1"/>
  <c r="T182" i="1"/>
  <c r="T602" i="1"/>
  <c r="U152" i="1"/>
  <c r="U422" i="1"/>
  <c r="U542" i="1"/>
  <c r="V722" i="1"/>
  <c r="W272" i="1"/>
  <c r="Z302" i="1"/>
  <c r="Z422" i="1"/>
  <c r="AB722" i="1"/>
  <c r="AC542" i="1"/>
  <c r="AE62" i="1"/>
  <c r="AE722" i="1"/>
  <c r="G107" i="3"/>
  <c r="S807" i="3"/>
  <c r="J32" i="3"/>
  <c r="M17" i="3"/>
  <c r="M22" i="3"/>
  <c r="J12" i="3"/>
  <c r="L182" i="1"/>
  <c r="L692" i="1"/>
  <c r="L17" i="1"/>
  <c r="O602" i="1"/>
  <c r="O11" i="1"/>
  <c r="P572" i="1"/>
  <c r="V512" i="1"/>
  <c r="G33" i="3"/>
  <c r="N1087" i="3"/>
  <c r="P807" i="3"/>
  <c r="R72" i="3"/>
  <c r="AC182" i="1"/>
  <c r="N17" i="1"/>
  <c r="J722" i="1"/>
  <c r="P482" i="1"/>
  <c r="AD152" i="1"/>
  <c r="L1087" i="3"/>
  <c r="P72" i="3"/>
  <c r="H11" i="1"/>
  <c r="I17" i="1"/>
  <c r="J362" i="1"/>
  <c r="L392" i="1"/>
  <c r="M542" i="1"/>
  <c r="M692" i="1"/>
  <c r="N92" i="1"/>
  <c r="N392" i="1"/>
  <c r="O452" i="1"/>
  <c r="Q332" i="1"/>
  <c r="Q572" i="1"/>
  <c r="S182" i="1"/>
  <c r="T62" i="1"/>
  <c r="W62" i="1"/>
  <c r="X542" i="1"/>
  <c r="AA302" i="1"/>
  <c r="AA422" i="1"/>
  <c r="AA542" i="1"/>
  <c r="AD452" i="1"/>
  <c r="AD722" i="1"/>
  <c r="M34" i="3"/>
  <c r="H33" i="3"/>
  <c r="I14" i="1"/>
  <c r="N452" i="1"/>
  <c r="N572" i="1"/>
  <c r="N31" i="1"/>
  <c r="R482" i="1"/>
  <c r="S422" i="1"/>
  <c r="T302" i="1"/>
  <c r="Y482" i="1"/>
  <c r="AB542" i="1"/>
  <c r="AB602" i="1"/>
  <c r="AC272" i="1"/>
  <c r="AC332" i="1"/>
  <c r="AC452" i="1"/>
  <c r="AC512" i="1"/>
  <c r="AC572" i="1"/>
  <c r="AC632" i="1"/>
  <c r="AC722" i="1"/>
  <c r="AD92" i="1"/>
  <c r="AD302" i="1"/>
  <c r="AD362" i="1"/>
  <c r="AD422" i="1"/>
  <c r="AD572" i="1"/>
  <c r="AE152" i="1"/>
  <c r="AE272" i="1"/>
  <c r="AE332" i="1"/>
  <c r="AE392" i="1"/>
  <c r="AE452" i="1"/>
  <c r="F17" i="2"/>
  <c r="F11" i="2"/>
  <c r="L32" i="3"/>
  <c r="H32" i="3"/>
  <c r="K17" i="3"/>
  <c r="N17" i="3"/>
  <c r="J17" i="3"/>
  <c r="M12" i="3"/>
  <c r="H12" i="3"/>
  <c r="L7" i="3"/>
  <c r="H34" i="3"/>
  <c r="K33" i="3"/>
  <c r="P33" i="3"/>
  <c r="M392" i="1"/>
  <c r="M31" i="1"/>
  <c r="N302" i="1"/>
  <c r="N422" i="1"/>
  <c r="N542" i="1"/>
  <c r="R332" i="1"/>
  <c r="R602" i="1"/>
  <c r="R692" i="1"/>
  <c r="W692" i="1"/>
  <c r="X62" i="1"/>
  <c r="Y392" i="1"/>
  <c r="Y452" i="1"/>
  <c r="Y572" i="1"/>
  <c r="Z542" i="1"/>
  <c r="Z602" i="1"/>
  <c r="AB152" i="1"/>
  <c r="AD482" i="1"/>
  <c r="AD542" i="1"/>
  <c r="AD602" i="1"/>
  <c r="AD692" i="1"/>
  <c r="AE572" i="1"/>
  <c r="AE692" i="1"/>
  <c r="N27" i="3"/>
  <c r="J33" i="3"/>
  <c r="J422" i="1"/>
  <c r="J482" i="1"/>
  <c r="K362" i="1"/>
  <c r="K482" i="1"/>
  <c r="L722" i="1"/>
  <c r="M182" i="1"/>
  <c r="M362" i="1"/>
  <c r="M482" i="1"/>
  <c r="N692" i="1"/>
  <c r="O302" i="1"/>
  <c r="P182" i="1"/>
  <c r="P302" i="1"/>
  <c r="P422" i="1"/>
  <c r="Q20" i="1"/>
  <c r="Q14" i="1"/>
  <c r="R62" i="1"/>
  <c r="R452" i="1"/>
  <c r="S92" i="1"/>
  <c r="S152" i="1"/>
  <c r="S332" i="1"/>
  <c r="S512" i="1"/>
  <c r="V392" i="1"/>
  <c r="V29" i="1"/>
  <c r="V11" i="1"/>
  <c r="X302" i="1"/>
  <c r="X572" i="1"/>
  <c r="X29" i="1"/>
  <c r="X11" i="1"/>
  <c r="Y152" i="1"/>
  <c r="Y362" i="1"/>
  <c r="Y422" i="1"/>
  <c r="Z92" i="1"/>
  <c r="Z392" i="1"/>
  <c r="Z452" i="1"/>
  <c r="AA182" i="1"/>
  <c r="AA632" i="1"/>
  <c r="AA722" i="1"/>
  <c r="AB302" i="1"/>
  <c r="AB362" i="1"/>
  <c r="AB572" i="1"/>
  <c r="AB632" i="1"/>
  <c r="AD332" i="1"/>
  <c r="AD392" i="1"/>
  <c r="AE122" i="1"/>
  <c r="AE182" i="1"/>
  <c r="AE302" i="1"/>
  <c r="AE362" i="1"/>
  <c r="F33" i="3"/>
  <c r="I32" i="3"/>
  <c r="I30" i="1"/>
  <c r="M62" i="1"/>
  <c r="Y92" i="1"/>
  <c r="F22" i="2"/>
  <c r="F23" i="2" s="1"/>
  <c r="I34" i="3"/>
  <c r="L22" i="3"/>
  <c r="H22" i="3"/>
  <c r="H7" i="3"/>
  <c r="S11" i="1"/>
  <c r="S31" i="1"/>
  <c r="K31" i="1"/>
  <c r="L332" i="1"/>
  <c r="Q11" i="1"/>
  <c r="Q31" i="1"/>
  <c r="F34" i="3"/>
  <c r="I11" i="1"/>
  <c r="J182" i="1"/>
  <c r="J632" i="1"/>
  <c r="L302" i="1"/>
  <c r="N122" i="1"/>
  <c r="Q29" i="1"/>
  <c r="R31" i="1"/>
  <c r="S452" i="1"/>
  <c r="W182" i="1"/>
  <c r="X422" i="1"/>
  <c r="F21" i="2"/>
  <c r="L12" i="3"/>
  <c r="N7" i="3"/>
  <c r="J7" i="3"/>
  <c r="J34" i="3"/>
  <c r="M33" i="3"/>
  <c r="I33" i="3"/>
  <c r="H14" i="1"/>
  <c r="I20" i="1"/>
  <c r="J152" i="1"/>
  <c r="J332" i="1"/>
  <c r="J602" i="1"/>
  <c r="J14" i="1"/>
  <c r="K422" i="1"/>
  <c r="K29" i="1"/>
  <c r="L152" i="1"/>
  <c r="L272" i="1"/>
  <c r="L632" i="1"/>
  <c r="M272" i="1"/>
  <c r="M452" i="1"/>
  <c r="M602" i="1"/>
  <c r="M29" i="1"/>
  <c r="P332" i="1"/>
  <c r="P392" i="1"/>
  <c r="P452" i="1"/>
  <c r="P602" i="1"/>
  <c r="P29" i="1"/>
  <c r="P17" i="1"/>
  <c r="Q92" i="1"/>
  <c r="Q152" i="1"/>
  <c r="Q362" i="1"/>
  <c r="Q422" i="1"/>
  <c r="R272" i="1"/>
  <c r="R30" i="1"/>
  <c r="R32" i="1" s="1"/>
  <c r="T482" i="1"/>
  <c r="V92" i="1"/>
  <c r="V152" i="1"/>
  <c r="V332" i="1"/>
  <c r="V482" i="1"/>
  <c r="V542" i="1"/>
  <c r="W482" i="1"/>
  <c r="Y542" i="1"/>
  <c r="Z362" i="1"/>
  <c r="Z692" i="1"/>
  <c r="AA92" i="1"/>
  <c r="AC122" i="1"/>
  <c r="AC302" i="1"/>
  <c r="AC362" i="1"/>
  <c r="AC422" i="1"/>
  <c r="AC602" i="1"/>
  <c r="AC692" i="1"/>
  <c r="AD62" i="1"/>
  <c r="AD122" i="1"/>
  <c r="AD272" i="1"/>
  <c r="G1052" i="3"/>
  <c r="L34" i="3"/>
  <c r="M27" i="3"/>
  <c r="I27" i="3"/>
  <c r="L17" i="3"/>
  <c r="K12" i="3"/>
  <c r="M17" i="1"/>
  <c r="N332" i="1"/>
  <c r="N512" i="1"/>
  <c r="N602" i="1"/>
  <c r="N29" i="1"/>
  <c r="O92" i="1"/>
  <c r="O512" i="1"/>
  <c r="O30" i="1"/>
  <c r="Q62" i="1"/>
  <c r="Q122" i="1"/>
  <c r="Q392" i="1"/>
  <c r="Q542" i="1"/>
  <c r="R182" i="1"/>
  <c r="R362" i="1"/>
  <c r="R632" i="1"/>
  <c r="S692" i="1"/>
  <c r="T30" i="1"/>
  <c r="T362" i="1"/>
  <c r="T422" i="1"/>
  <c r="T572" i="1"/>
  <c r="T632" i="1"/>
  <c r="U62" i="1"/>
  <c r="U182" i="1"/>
  <c r="U392" i="1"/>
  <c r="U452" i="1"/>
  <c r="V62" i="1"/>
  <c r="W452" i="1"/>
  <c r="W572" i="1"/>
  <c r="X182" i="1"/>
  <c r="X392" i="1"/>
  <c r="X452" i="1"/>
  <c r="X512" i="1"/>
  <c r="Y632" i="1"/>
  <c r="Y722" i="1"/>
  <c r="Y11" i="1"/>
  <c r="Z62" i="1"/>
  <c r="Z122" i="1"/>
  <c r="Z182" i="1"/>
  <c r="Z572" i="1"/>
  <c r="Z632" i="1"/>
  <c r="Z722" i="1"/>
  <c r="AA62" i="1"/>
  <c r="AB62" i="1"/>
  <c r="AA122" i="1"/>
  <c r="AA332" i="1"/>
  <c r="AA392" i="1"/>
  <c r="AA512" i="1"/>
  <c r="AE92" i="1"/>
  <c r="AE482" i="1"/>
  <c r="AE632" i="1"/>
  <c r="F20" i="2"/>
  <c r="F14" i="2"/>
  <c r="F8" i="2"/>
  <c r="G772" i="3"/>
  <c r="M32" i="3"/>
  <c r="L27" i="3"/>
  <c r="I31" i="1"/>
  <c r="I29" i="1"/>
  <c r="J272" i="1"/>
  <c r="J692" i="1"/>
  <c r="J31" i="1"/>
  <c r="K452" i="1"/>
  <c r="K14" i="1"/>
  <c r="K30" i="1"/>
  <c r="L122" i="1"/>
  <c r="L362" i="1"/>
  <c r="L602" i="1"/>
  <c r="L20" i="1"/>
  <c r="M92" i="1"/>
  <c r="M302" i="1"/>
  <c r="M632" i="1"/>
  <c r="N152" i="1"/>
  <c r="N362" i="1"/>
  <c r="N632" i="1"/>
  <c r="J30" i="1"/>
  <c r="M30" i="1"/>
  <c r="M32" i="1" s="1"/>
  <c r="N30" i="1"/>
  <c r="J92" i="1"/>
  <c r="J392" i="1"/>
  <c r="J542" i="1"/>
  <c r="J29" i="1"/>
  <c r="K17" i="1"/>
  <c r="K11" i="1"/>
  <c r="L29" i="1"/>
  <c r="L30" i="1"/>
  <c r="M122" i="1"/>
  <c r="M422" i="1"/>
  <c r="M512" i="1"/>
  <c r="M11" i="1"/>
  <c r="N482" i="1"/>
  <c r="N11" i="1"/>
  <c r="O152" i="1"/>
  <c r="O362" i="1"/>
  <c r="P152" i="1"/>
  <c r="P362" i="1"/>
  <c r="P512" i="1"/>
  <c r="P20" i="1"/>
  <c r="P14" i="1"/>
  <c r="Q302" i="1"/>
  <c r="Q452" i="1"/>
  <c r="Q722" i="1"/>
  <c r="Q17" i="1"/>
  <c r="R122" i="1"/>
  <c r="R422" i="1"/>
  <c r="R572" i="1"/>
  <c r="R14" i="1"/>
  <c r="S302" i="1"/>
  <c r="S602" i="1"/>
  <c r="T332" i="1"/>
  <c r="U632" i="1"/>
  <c r="V30" i="1"/>
  <c r="W92" i="1"/>
  <c r="W392" i="1"/>
  <c r="W632" i="1"/>
  <c r="X332" i="1"/>
  <c r="X692" i="1"/>
  <c r="Z152" i="1"/>
  <c r="AA152" i="1"/>
  <c r="AB122" i="1"/>
  <c r="AB422" i="1"/>
  <c r="AB692" i="1"/>
  <c r="F5" i="2"/>
  <c r="S30" i="1"/>
  <c r="U302" i="1"/>
  <c r="X30" i="1"/>
  <c r="Y512" i="1"/>
  <c r="Y30" i="1"/>
  <c r="Y32" i="1" s="1"/>
  <c r="Z272" i="1"/>
  <c r="Z512" i="1"/>
  <c r="AA272" i="1"/>
  <c r="AA572" i="1"/>
  <c r="AB182" i="1"/>
  <c r="AB482" i="1"/>
  <c r="AC92" i="1"/>
  <c r="O332" i="1"/>
  <c r="O632" i="1"/>
  <c r="O17" i="1"/>
  <c r="Q30" i="1"/>
  <c r="R302" i="1"/>
  <c r="R722" i="1"/>
  <c r="R17" i="1"/>
  <c r="S482" i="1"/>
  <c r="S632" i="1"/>
  <c r="T152" i="1"/>
  <c r="T452" i="1"/>
  <c r="T722" i="1"/>
  <c r="U512" i="1"/>
  <c r="V362" i="1"/>
  <c r="V602" i="1"/>
  <c r="W512" i="1"/>
  <c r="Z332" i="1"/>
  <c r="AC152" i="1"/>
  <c r="P722" i="1"/>
  <c r="Q182" i="1"/>
  <c r="R512" i="1"/>
  <c r="S542" i="1"/>
  <c r="S722" i="1"/>
  <c r="S17" i="1"/>
  <c r="T272" i="1"/>
  <c r="T512" i="1"/>
  <c r="U122" i="1"/>
  <c r="U572" i="1"/>
  <c r="V272" i="1"/>
  <c r="V422" i="1"/>
  <c r="V692" i="1"/>
  <c r="X602" i="1"/>
  <c r="Y302" i="1"/>
  <c r="P317" i="3"/>
  <c r="P34" i="3"/>
  <c r="O32" i="3"/>
  <c r="O27" i="3"/>
  <c r="O22" i="3"/>
  <c r="O17" i="3"/>
  <c r="O12" i="3"/>
  <c r="O7" i="3"/>
  <c r="O317" i="3"/>
  <c r="G317" i="3"/>
  <c r="I317" i="3"/>
  <c r="K317" i="3"/>
  <c r="M317" i="3"/>
  <c r="F317" i="3"/>
  <c r="H317" i="3"/>
  <c r="J317" i="3"/>
  <c r="L317" i="3"/>
  <c r="N317" i="3"/>
  <c r="O34" i="3"/>
  <c r="O33" i="3"/>
  <c r="N33" i="3"/>
  <c r="N72" i="3"/>
  <c r="N34" i="3"/>
  <c r="M1087" i="3"/>
  <c r="G912" i="3"/>
  <c r="G632" i="3"/>
  <c r="G1192" i="3"/>
  <c r="G1122" i="3"/>
  <c r="G1087" i="3"/>
  <c r="G842" i="3"/>
  <c r="G807" i="3"/>
  <c r="G527" i="3"/>
  <c r="G457" i="3"/>
  <c r="G422" i="3"/>
  <c r="G247" i="3"/>
  <c r="G142" i="3"/>
  <c r="G7" i="3"/>
  <c r="G1262" i="3"/>
  <c r="G947" i="3"/>
  <c r="G667" i="3"/>
  <c r="G282" i="3"/>
  <c r="G1227" i="3"/>
  <c r="G982" i="3"/>
  <c r="G702" i="3"/>
  <c r="G27" i="3"/>
  <c r="G22" i="3"/>
  <c r="G17" i="3"/>
  <c r="G12" i="3"/>
  <c r="G492" i="3"/>
  <c r="G32" i="3"/>
  <c r="G387" i="3"/>
  <c r="G177" i="3"/>
  <c r="G1157" i="3"/>
  <c r="G1017" i="3"/>
  <c r="G877" i="3"/>
  <c r="G737" i="3"/>
  <c r="G597" i="3"/>
  <c r="G212" i="3"/>
  <c r="G72" i="3"/>
  <c r="G34" i="3"/>
  <c r="F1262" i="3"/>
  <c r="F1227" i="3"/>
  <c r="F1192" i="3"/>
  <c r="F1157" i="3"/>
  <c r="F1122" i="3"/>
  <c r="F1087" i="3"/>
  <c r="F1052" i="3"/>
  <c r="F1017" i="3"/>
  <c r="F982" i="3"/>
  <c r="F947" i="3"/>
  <c r="F912" i="3"/>
  <c r="F877" i="3"/>
  <c r="F842" i="3"/>
  <c r="F807" i="3"/>
  <c r="F772" i="3"/>
  <c r="F737" i="3"/>
  <c r="F702" i="3"/>
  <c r="F667" i="3"/>
  <c r="F632" i="3"/>
  <c r="F597" i="3"/>
  <c r="F527" i="3"/>
  <c r="F492" i="3"/>
  <c r="F457" i="3"/>
  <c r="F422" i="3"/>
  <c r="F387" i="3"/>
  <c r="F282" i="3"/>
  <c r="F247" i="3"/>
  <c r="F212" i="3"/>
  <c r="F177" i="3"/>
  <c r="F142" i="3"/>
  <c r="F107" i="3"/>
  <c r="F32" i="3"/>
  <c r="F22" i="3"/>
  <c r="F12" i="3"/>
  <c r="F72" i="3"/>
  <c r="F17" i="3"/>
  <c r="F27" i="3"/>
  <c r="F7" i="3"/>
  <c r="F443" i="2"/>
  <c r="F422" i="2"/>
  <c r="F401" i="2"/>
  <c r="F380" i="2"/>
  <c r="F359" i="2"/>
  <c r="F338" i="2"/>
  <c r="F86" i="2"/>
  <c r="F254" i="2"/>
  <c r="F233" i="2"/>
  <c r="F212" i="2"/>
  <c r="F191" i="2"/>
  <c r="F317" i="2"/>
  <c r="F296" i="2"/>
  <c r="F275" i="2"/>
  <c r="F170" i="2"/>
  <c r="F149" i="2"/>
  <c r="F128" i="2"/>
  <c r="F107" i="2"/>
  <c r="F65" i="2"/>
  <c r="F44" i="2"/>
  <c r="AE11" i="1"/>
  <c r="AE29" i="1"/>
  <c r="AE20" i="1"/>
  <c r="AE31" i="1"/>
  <c r="AE17" i="1"/>
  <c r="AE14" i="1"/>
  <c r="AE30" i="1"/>
  <c r="AD17" i="1"/>
  <c r="AD29" i="1"/>
  <c r="AD20" i="1"/>
  <c r="AD30" i="1"/>
  <c r="AD31" i="1"/>
  <c r="AD11" i="1"/>
  <c r="G31" i="1"/>
  <c r="J20" i="1"/>
  <c r="J17" i="1"/>
  <c r="K20" i="1"/>
  <c r="L482" i="1"/>
  <c r="L14" i="1"/>
  <c r="M14" i="1"/>
  <c r="N272" i="1"/>
  <c r="N14" i="1"/>
  <c r="O422" i="1"/>
  <c r="O29" i="1"/>
  <c r="P272" i="1"/>
  <c r="P30" i="1"/>
  <c r="P32" i="1" s="1"/>
  <c r="R20" i="1"/>
  <c r="S62" i="1"/>
  <c r="S272" i="1"/>
  <c r="S362" i="1"/>
  <c r="S392" i="1"/>
  <c r="S20" i="1"/>
  <c r="V17" i="1"/>
  <c r="V14" i="1"/>
  <c r="W722" i="1"/>
  <c r="X122" i="1"/>
  <c r="X17" i="1"/>
  <c r="X14" i="1"/>
  <c r="Y20" i="1"/>
  <c r="Y17" i="1"/>
  <c r="Y14" i="1"/>
  <c r="AA452" i="1"/>
  <c r="AC62" i="1"/>
  <c r="AC392" i="1"/>
  <c r="AC482" i="1"/>
  <c r="AD14" i="1"/>
  <c r="AC29" i="1"/>
  <c r="AC17" i="1"/>
  <c r="AC11" i="1"/>
  <c r="AC20" i="1"/>
  <c r="AC14" i="1"/>
  <c r="AC30" i="1"/>
  <c r="AC31" i="1"/>
  <c r="AB29" i="1"/>
  <c r="AB17" i="1"/>
  <c r="AB11" i="1"/>
  <c r="AA20" i="1"/>
  <c r="AB20" i="1"/>
  <c r="AB31" i="1"/>
  <c r="AB14" i="1"/>
  <c r="AB30" i="1"/>
  <c r="AA29" i="1"/>
  <c r="AA17" i="1"/>
  <c r="AA30" i="1"/>
  <c r="AA14" i="1"/>
  <c r="AA11" i="1"/>
  <c r="AA31" i="1"/>
  <c r="Z29" i="1"/>
  <c r="Z17" i="1"/>
  <c r="Z20" i="1"/>
  <c r="Z31" i="1"/>
  <c r="Z14" i="1"/>
  <c r="Z30" i="1"/>
  <c r="Z32" i="1" s="1"/>
  <c r="Z11" i="1"/>
  <c r="X31" i="1"/>
  <c r="W17" i="1"/>
  <c r="W29" i="1"/>
  <c r="W11" i="1"/>
  <c r="W20" i="1"/>
  <c r="W31" i="1"/>
  <c r="W30" i="1"/>
  <c r="W14" i="1"/>
  <c r="V31" i="1"/>
  <c r="V32" i="1" s="1"/>
  <c r="U29" i="1"/>
  <c r="U17" i="1"/>
  <c r="U11" i="1"/>
  <c r="U20" i="1"/>
  <c r="U31" i="1"/>
  <c r="U30" i="1"/>
  <c r="U14" i="1"/>
  <c r="T29" i="1"/>
  <c r="T20" i="1"/>
  <c r="T17" i="1"/>
  <c r="T14" i="1"/>
  <c r="T11" i="1"/>
  <c r="T31" i="1"/>
  <c r="T32" i="1" s="1"/>
  <c r="O31" i="1"/>
  <c r="O32" i="1" s="1"/>
  <c r="L31" i="1"/>
  <c r="L32" i="1" s="1"/>
  <c r="H31" i="1"/>
  <c r="H32" i="1" s="1"/>
  <c r="H30" i="1"/>
  <c r="G569" i="1"/>
  <c r="G599" i="1"/>
  <c r="G30" i="1"/>
  <c r="G26" i="1"/>
  <c r="G20" i="1"/>
  <c r="G17" i="1"/>
  <c r="G14" i="1"/>
  <c r="H20" i="1"/>
  <c r="H17" i="1"/>
  <c r="H29" i="1"/>
  <c r="G692" i="1"/>
  <c r="G722" i="1"/>
  <c r="G27" i="1"/>
  <c r="F569" i="1"/>
  <c r="G28" i="1"/>
  <c r="H182" i="1"/>
  <c r="I572" i="1"/>
  <c r="K572" i="1"/>
  <c r="I602" i="1"/>
  <c r="K602" i="1"/>
  <c r="G11" i="1"/>
  <c r="G23" i="1"/>
  <c r="L572" i="1"/>
  <c r="F632" i="1"/>
  <c r="I632" i="1"/>
  <c r="K632" i="1"/>
  <c r="H722" i="1"/>
  <c r="H692" i="1"/>
  <c r="H632" i="1"/>
  <c r="H602" i="1"/>
  <c r="H572" i="1"/>
  <c r="H542" i="1"/>
  <c r="H512" i="1"/>
  <c r="H482" i="1"/>
  <c r="H452" i="1"/>
  <c r="H422" i="1"/>
  <c r="H392" i="1"/>
  <c r="H362" i="1"/>
  <c r="H332" i="1"/>
  <c r="H302" i="1"/>
  <c r="H272" i="1"/>
  <c r="H152" i="1"/>
  <c r="H122" i="1"/>
  <c r="H92" i="1"/>
  <c r="G629" i="1"/>
  <c r="G632" i="1"/>
  <c r="G602" i="1"/>
  <c r="F602" i="1"/>
  <c r="G572" i="1"/>
  <c r="F551" i="1"/>
  <c r="F572" i="1"/>
  <c r="G541" i="1"/>
  <c r="G540" i="1"/>
  <c r="G511" i="1"/>
  <c r="G510" i="1"/>
  <c r="G481" i="1"/>
  <c r="G480" i="1"/>
  <c r="G451" i="1"/>
  <c r="G450" i="1"/>
  <c r="G421" i="1"/>
  <c r="G420" i="1"/>
  <c r="F421" i="1"/>
  <c r="F420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G418" i="1"/>
  <c r="F418" i="1"/>
  <c r="G417" i="1"/>
  <c r="F417" i="1"/>
  <c r="F416" i="1"/>
  <c r="G413" i="1"/>
  <c r="F413" i="1"/>
  <c r="W410" i="1"/>
  <c r="V410" i="1"/>
  <c r="U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W407" i="1"/>
  <c r="V407" i="1"/>
  <c r="U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W404" i="1"/>
  <c r="V404" i="1"/>
  <c r="U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W401" i="1"/>
  <c r="V401" i="1"/>
  <c r="U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0" i="1"/>
  <c r="F399" i="1"/>
  <c r="F398" i="1"/>
  <c r="F395" i="1"/>
  <c r="G391" i="1"/>
  <c r="G390" i="1"/>
  <c r="F391" i="1"/>
  <c r="F390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G388" i="1"/>
  <c r="F388" i="1"/>
  <c r="G387" i="1"/>
  <c r="F387" i="1"/>
  <c r="F386" i="1"/>
  <c r="G383" i="1"/>
  <c r="F383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0" i="1"/>
  <c r="F369" i="1"/>
  <c r="F368" i="1"/>
  <c r="F365" i="1"/>
  <c r="G361" i="1"/>
  <c r="G360" i="1"/>
  <c r="G331" i="1"/>
  <c r="G330" i="1"/>
  <c r="G301" i="1"/>
  <c r="G300" i="1"/>
  <c r="F265" i="1"/>
  <c r="F264" i="1"/>
  <c r="F262" i="1"/>
  <c r="F261" i="1"/>
  <c r="F259" i="1"/>
  <c r="F258" i="1"/>
  <c r="F256" i="1"/>
  <c r="F255" i="1"/>
  <c r="F253" i="1"/>
  <c r="F252" i="1"/>
  <c r="F247" i="1"/>
  <c r="F246" i="1"/>
  <c r="F244" i="1"/>
  <c r="F243" i="1"/>
  <c r="K272" i="1"/>
  <c r="I272" i="1"/>
  <c r="G271" i="1"/>
  <c r="G270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G268" i="1"/>
  <c r="G267" i="1"/>
  <c r="G263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G260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G257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G254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G251" i="1"/>
  <c r="G181" i="1"/>
  <c r="G180" i="1"/>
  <c r="G151" i="1"/>
  <c r="G150" i="1"/>
  <c r="G121" i="1"/>
  <c r="G120" i="1"/>
  <c r="G91" i="1"/>
  <c r="G90" i="1"/>
  <c r="G88" i="1"/>
  <c r="G87" i="1"/>
  <c r="W77" i="1"/>
  <c r="V77" i="1"/>
  <c r="U77" i="1"/>
  <c r="T77" i="1"/>
  <c r="R77" i="1"/>
  <c r="Q77" i="1"/>
  <c r="P77" i="1"/>
  <c r="O77" i="1"/>
  <c r="N77" i="1"/>
  <c r="M77" i="1"/>
  <c r="L77" i="1"/>
  <c r="K77" i="1"/>
  <c r="J77" i="1"/>
  <c r="I77" i="1"/>
  <c r="H77" i="1"/>
  <c r="G77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G538" i="1"/>
  <c r="F538" i="1"/>
  <c r="G537" i="1"/>
  <c r="F537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G508" i="1"/>
  <c r="F508" i="1"/>
  <c r="G507" i="1"/>
  <c r="F507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G478" i="1"/>
  <c r="F478" i="1"/>
  <c r="G477" i="1"/>
  <c r="F477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G448" i="1"/>
  <c r="F448" i="1"/>
  <c r="G447" i="1"/>
  <c r="F447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G688" i="1"/>
  <c r="F688" i="1"/>
  <c r="G687" i="1"/>
  <c r="F687" i="1"/>
  <c r="F658" i="1"/>
  <c r="F657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G358" i="1"/>
  <c r="F358" i="1"/>
  <c r="G357" i="1"/>
  <c r="F357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G328" i="1"/>
  <c r="F328" i="1"/>
  <c r="G327" i="1"/>
  <c r="F327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G298" i="1"/>
  <c r="F298" i="1"/>
  <c r="G297" i="1"/>
  <c r="F297" i="1"/>
  <c r="F238" i="1"/>
  <c r="F237" i="1"/>
  <c r="F208" i="1"/>
  <c r="F207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G178" i="1"/>
  <c r="F178" i="1"/>
  <c r="G177" i="1"/>
  <c r="F177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G148" i="1"/>
  <c r="F148" i="1"/>
  <c r="G147" i="1"/>
  <c r="F147" i="1"/>
  <c r="G118" i="1"/>
  <c r="G117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F118" i="1"/>
  <c r="F117" i="1"/>
  <c r="G61" i="1"/>
  <c r="G60" i="1"/>
  <c r="F58" i="1"/>
  <c r="F57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G16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F49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G34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G311" i="1"/>
  <c r="F700" i="1"/>
  <c r="F699" i="1"/>
  <c r="F520" i="1"/>
  <c r="F519" i="1"/>
  <c r="F460" i="1"/>
  <c r="F459" i="1"/>
  <c r="F430" i="1"/>
  <c r="F429" i="1"/>
  <c r="F670" i="1"/>
  <c r="F669" i="1"/>
  <c r="F640" i="1"/>
  <c r="F639" i="1"/>
  <c r="F340" i="1"/>
  <c r="F339" i="1"/>
  <c r="F310" i="1"/>
  <c r="F309" i="1"/>
  <c r="F280" i="1"/>
  <c r="F279" i="1"/>
  <c r="F220" i="1"/>
  <c r="F219" i="1"/>
  <c r="F190" i="1"/>
  <c r="F189" i="1"/>
  <c r="F160" i="1"/>
  <c r="F159" i="1"/>
  <c r="F130" i="1"/>
  <c r="F129" i="1"/>
  <c r="F100" i="1"/>
  <c r="F99" i="1"/>
  <c r="F707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W707" i="1"/>
  <c r="V707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W704" i="1"/>
  <c r="V704" i="1"/>
  <c r="U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G717" i="1"/>
  <c r="G718" i="1"/>
  <c r="I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W719" i="1"/>
  <c r="F718" i="1"/>
  <c r="F717" i="1"/>
  <c r="W527" i="1"/>
  <c r="V527" i="1"/>
  <c r="U527" i="1"/>
  <c r="T527" i="1"/>
  <c r="S527" i="1"/>
  <c r="R527" i="1"/>
  <c r="Q527" i="1"/>
  <c r="P527" i="1"/>
  <c r="O527" i="1"/>
  <c r="N527" i="1"/>
  <c r="M527" i="1"/>
  <c r="K527" i="1"/>
  <c r="J527" i="1"/>
  <c r="I527" i="1"/>
  <c r="H527" i="1"/>
  <c r="G527" i="1"/>
  <c r="W497" i="1"/>
  <c r="V497" i="1"/>
  <c r="U497" i="1"/>
  <c r="T497" i="1"/>
  <c r="S497" i="1"/>
  <c r="R497" i="1"/>
  <c r="Q497" i="1"/>
  <c r="P497" i="1"/>
  <c r="O497" i="1"/>
  <c r="N497" i="1"/>
  <c r="L497" i="1"/>
  <c r="K497" i="1"/>
  <c r="J497" i="1"/>
  <c r="I497" i="1"/>
  <c r="H497" i="1"/>
  <c r="G49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G16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40" i="1"/>
  <c r="F39" i="1"/>
  <c r="F61" i="1"/>
  <c r="F60" i="1"/>
  <c r="F56" i="1"/>
  <c r="G53" i="1"/>
  <c r="F53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F44" i="1"/>
  <c r="F38" i="1"/>
  <c r="F35" i="1"/>
  <c r="F65" i="1"/>
  <c r="F68" i="1"/>
  <c r="F69" i="1"/>
  <c r="F70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F83" i="1"/>
  <c r="G83" i="1"/>
  <c r="G89" i="1" s="1"/>
  <c r="F86" i="1"/>
  <c r="F87" i="1"/>
  <c r="F88" i="1"/>
  <c r="F721" i="1"/>
  <c r="F720" i="1"/>
  <c r="F716" i="1"/>
  <c r="G713" i="1"/>
  <c r="F713" i="1"/>
  <c r="F698" i="1"/>
  <c r="F695" i="1"/>
  <c r="F9" i="1"/>
  <c r="F10" i="1"/>
  <c r="F28" i="1"/>
  <c r="F29" i="1" s="1"/>
  <c r="F27" i="1"/>
  <c r="F485" i="1"/>
  <c r="F665" i="1"/>
  <c r="F635" i="1"/>
  <c r="F335" i="1"/>
  <c r="F314" i="1"/>
  <c r="F275" i="1"/>
  <c r="W344" i="1"/>
  <c r="W350" i="1"/>
  <c r="W674" i="1"/>
  <c r="W680" i="1"/>
  <c r="W434" i="1"/>
  <c r="W440" i="1"/>
  <c r="W464" i="1"/>
  <c r="W470" i="1"/>
  <c r="W494" i="1"/>
  <c r="W500" i="1"/>
  <c r="W524" i="1"/>
  <c r="W530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G353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G683" i="1"/>
  <c r="K692" i="1"/>
  <c r="I692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G443" i="1"/>
  <c r="I452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G473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G500" i="1"/>
  <c r="H500" i="1"/>
  <c r="I500" i="1"/>
  <c r="J500" i="1"/>
  <c r="K500" i="1"/>
  <c r="L500" i="1"/>
  <c r="M500" i="1"/>
  <c r="N500" i="1"/>
  <c r="P500" i="1"/>
  <c r="Q500" i="1"/>
  <c r="R500" i="1"/>
  <c r="S500" i="1"/>
  <c r="T500" i="1"/>
  <c r="U500" i="1"/>
  <c r="V500" i="1"/>
  <c r="G503" i="1"/>
  <c r="I512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G533" i="1"/>
  <c r="I542" i="1"/>
  <c r="F541" i="1"/>
  <c r="F540" i="1"/>
  <c r="F536" i="1"/>
  <c r="F533" i="1"/>
  <c r="F530" i="1"/>
  <c r="F524" i="1"/>
  <c r="F518" i="1"/>
  <c r="F515" i="1"/>
  <c r="F511" i="1"/>
  <c r="F510" i="1"/>
  <c r="F506" i="1"/>
  <c r="F503" i="1"/>
  <c r="F500" i="1"/>
  <c r="F494" i="1"/>
  <c r="F488" i="1"/>
  <c r="F481" i="1"/>
  <c r="F480" i="1"/>
  <c r="F476" i="1"/>
  <c r="F473" i="1"/>
  <c r="F470" i="1"/>
  <c r="F464" i="1"/>
  <c r="F458" i="1"/>
  <c r="F455" i="1"/>
  <c r="F451" i="1"/>
  <c r="F450" i="1"/>
  <c r="F446" i="1"/>
  <c r="F443" i="1"/>
  <c r="F440" i="1"/>
  <c r="F434" i="1"/>
  <c r="F428" i="1"/>
  <c r="F425" i="1"/>
  <c r="F691" i="1"/>
  <c r="F690" i="1"/>
  <c r="F686" i="1"/>
  <c r="F683" i="1"/>
  <c r="F680" i="1"/>
  <c r="F674" i="1"/>
  <c r="F668" i="1"/>
  <c r="F661" i="1"/>
  <c r="F660" i="1"/>
  <c r="F656" i="1"/>
  <c r="F653" i="1"/>
  <c r="F650" i="1"/>
  <c r="F644" i="1"/>
  <c r="F638" i="1"/>
  <c r="F361" i="1"/>
  <c r="F360" i="1"/>
  <c r="F356" i="1"/>
  <c r="F353" i="1"/>
  <c r="F350" i="1"/>
  <c r="F344" i="1"/>
  <c r="F338" i="1"/>
  <c r="F331" i="1"/>
  <c r="F330" i="1"/>
  <c r="F326" i="1"/>
  <c r="F323" i="1"/>
  <c r="F320" i="1"/>
  <c r="F308" i="1"/>
  <c r="F305" i="1"/>
  <c r="F301" i="1"/>
  <c r="F300" i="1"/>
  <c r="F296" i="1"/>
  <c r="F293" i="1"/>
  <c r="F290" i="1"/>
  <c r="F284" i="1"/>
  <c r="F278" i="1"/>
  <c r="F241" i="1"/>
  <c r="F240" i="1"/>
  <c r="F236" i="1"/>
  <c r="F233" i="1"/>
  <c r="F230" i="1"/>
  <c r="F224" i="1"/>
  <c r="F218" i="1"/>
  <c r="F215" i="1"/>
  <c r="F211" i="1"/>
  <c r="F210" i="1"/>
  <c r="F206" i="1"/>
  <c r="F203" i="1"/>
  <c r="F200" i="1"/>
  <c r="F194" i="1"/>
  <c r="F188" i="1"/>
  <c r="F185" i="1"/>
  <c r="F181" i="1"/>
  <c r="F180" i="1"/>
  <c r="F176" i="1"/>
  <c r="F173" i="1"/>
  <c r="F170" i="1"/>
  <c r="F164" i="1"/>
  <c r="F158" i="1"/>
  <c r="F155" i="1"/>
  <c r="F151" i="1"/>
  <c r="F150" i="1"/>
  <c r="F146" i="1"/>
  <c r="F143" i="1"/>
  <c r="F140" i="1"/>
  <c r="F134" i="1"/>
  <c r="F128" i="1"/>
  <c r="F125" i="1"/>
  <c r="F121" i="1"/>
  <c r="F120" i="1"/>
  <c r="F116" i="1"/>
  <c r="F113" i="1"/>
  <c r="F110" i="1"/>
  <c r="F104" i="1"/>
  <c r="F98" i="1"/>
  <c r="F95" i="1"/>
  <c r="F91" i="1"/>
  <c r="F90" i="1"/>
  <c r="K332" i="1"/>
  <c r="I332" i="1"/>
  <c r="G323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W314" i="1"/>
  <c r="V314" i="1"/>
  <c r="U314" i="1"/>
  <c r="T314" i="1"/>
  <c r="S314" i="1"/>
  <c r="R314" i="1"/>
  <c r="Q314" i="1"/>
  <c r="P314" i="1"/>
  <c r="O314" i="1"/>
  <c r="N314" i="1"/>
  <c r="M314" i="1"/>
  <c r="K314" i="1"/>
  <c r="J314" i="1"/>
  <c r="I314" i="1"/>
  <c r="H314" i="1"/>
  <c r="G314" i="1"/>
  <c r="K302" i="1"/>
  <c r="I302" i="1"/>
  <c r="G293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K182" i="1"/>
  <c r="I182" i="1"/>
  <c r="G176" i="1"/>
  <c r="G173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G170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G164" i="1"/>
  <c r="K152" i="1"/>
  <c r="I152" i="1"/>
  <c r="G143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H134" i="1"/>
  <c r="G134" i="1"/>
  <c r="K122" i="1"/>
  <c r="I122" i="1"/>
  <c r="G122" i="1"/>
  <c r="G113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K92" i="1"/>
  <c r="I92" i="1"/>
  <c r="G92" i="1"/>
  <c r="F31" i="1"/>
  <c r="F30" i="1"/>
  <c r="F20" i="1"/>
  <c r="F14" i="1"/>
  <c r="F8" i="1"/>
  <c r="F5" i="1"/>
  <c r="N32" i="1" l="1"/>
  <c r="J32" i="1"/>
  <c r="AB32" i="1"/>
  <c r="F37" i="3"/>
  <c r="G37" i="3"/>
  <c r="K37" i="3"/>
  <c r="H37" i="3"/>
  <c r="M37" i="3"/>
  <c r="P37" i="3"/>
  <c r="L37" i="3"/>
  <c r="X32" i="1"/>
  <c r="K32" i="1"/>
  <c r="G152" i="1"/>
  <c r="F271" i="1"/>
  <c r="F267" i="1"/>
  <c r="F270" i="1"/>
  <c r="F272" i="1" s="1"/>
  <c r="I32" i="1"/>
  <c r="J37" i="3"/>
  <c r="Q32" i="1"/>
  <c r="S32" i="1"/>
  <c r="F249" i="1"/>
  <c r="I37" i="3"/>
  <c r="N37" i="3"/>
  <c r="G422" i="1"/>
  <c r="F250" i="1"/>
  <c r="G29" i="1"/>
  <c r="O37" i="3"/>
  <c r="AE32" i="1"/>
  <c r="AD32" i="1"/>
  <c r="AC32" i="1"/>
  <c r="AA32" i="1"/>
  <c r="W32" i="1"/>
  <c r="U32" i="1"/>
  <c r="L512" i="1"/>
  <c r="F248" i="1"/>
  <c r="F254" i="1"/>
  <c r="F257" i="1"/>
  <c r="F260" i="1"/>
  <c r="G452" i="1"/>
  <c r="G482" i="1"/>
  <c r="G512" i="1"/>
  <c r="G542" i="1"/>
  <c r="I482" i="1"/>
  <c r="F92" i="1"/>
  <c r="F311" i="1"/>
  <c r="F431" i="1"/>
  <c r="F461" i="1"/>
  <c r="F59" i="1"/>
  <c r="F263" i="1"/>
  <c r="F266" i="1"/>
  <c r="G302" i="1"/>
  <c r="F119" i="1"/>
  <c r="I362" i="1"/>
  <c r="G182" i="1"/>
  <c r="G419" i="1"/>
  <c r="I422" i="1"/>
  <c r="F89" i="1"/>
  <c r="F41" i="1"/>
  <c r="G332" i="1"/>
  <c r="G362" i="1"/>
  <c r="F401" i="1"/>
  <c r="F419" i="1"/>
  <c r="F422" i="1"/>
  <c r="F641" i="1"/>
  <c r="F101" i="1"/>
  <c r="F131" i="1"/>
  <c r="F161" i="1"/>
  <c r="F191" i="1"/>
  <c r="F221" i="1"/>
  <c r="F521" i="1"/>
  <c r="F281" i="1"/>
  <c r="F341" i="1"/>
  <c r="F671" i="1"/>
  <c r="F701" i="1"/>
  <c r="F245" i="1"/>
  <c r="G392" i="1"/>
  <c r="G719" i="1"/>
  <c r="F209" i="1"/>
  <c r="F239" i="1"/>
  <c r="G689" i="1"/>
  <c r="G449" i="1"/>
  <c r="G479" i="1"/>
  <c r="G509" i="1"/>
  <c r="G539" i="1"/>
  <c r="F268" i="1"/>
  <c r="F269" i="1" s="1"/>
  <c r="G389" i="1"/>
  <c r="I392" i="1"/>
  <c r="F149" i="1"/>
  <c r="F179" i="1"/>
  <c r="F299" i="1"/>
  <c r="F329" i="1"/>
  <c r="F359" i="1"/>
  <c r="F659" i="1"/>
  <c r="F689" i="1"/>
  <c r="F449" i="1"/>
  <c r="F479" i="1"/>
  <c r="F509" i="1"/>
  <c r="F539" i="1"/>
  <c r="G269" i="1"/>
  <c r="G272" i="1"/>
  <c r="F371" i="1"/>
  <c r="F389" i="1"/>
  <c r="F392" i="1"/>
  <c r="G359" i="1"/>
  <c r="G329" i="1"/>
  <c r="G299" i="1"/>
  <c r="G179" i="1"/>
  <c r="G149" i="1"/>
  <c r="G119" i="1"/>
  <c r="F71" i="1"/>
  <c r="F62" i="1"/>
  <c r="H62" i="1"/>
  <c r="J62" i="1"/>
  <c r="F11" i="1"/>
  <c r="G62" i="1"/>
  <c r="I62" i="1"/>
  <c r="K62" i="1"/>
  <c r="F719" i="1"/>
  <c r="I722" i="1"/>
  <c r="K722" i="1"/>
  <c r="F722" i="1"/>
  <c r="G32" i="1"/>
  <c r="F542" i="1"/>
  <c r="F512" i="1"/>
  <c r="F482" i="1"/>
  <c r="F452" i="1"/>
  <c r="F692" i="1"/>
  <c r="F662" i="1"/>
  <c r="F362" i="1"/>
  <c r="F332" i="1"/>
  <c r="F302" i="1"/>
  <c r="F242" i="1"/>
  <c r="F212" i="1"/>
  <c r="F182" i="1"/>
  <c r="F152" i="1"/>
  <c r="F122" i="1"/>
  <c r="F32" i="1"/>
  <c r="F2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kameyama</author>
  </authors>
  <commentList>
    <comment ref="A48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S４３～S５４
「社会福祉施設」</t>
        </r>
      </text>
    </comment>
    <comment ref="A513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S４３．４４は
「官公庁」</t>
        </r>
      </text>
    </comment>
    <comment ref="A693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S４３～S４５まで
「不明・その他」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<sst xmlns="http://schemas.openxmlformats.org/spreadsheetml/2006/main" count="3257" uniqueCount="204">
  <si>
    <t>木造</t>
    <rPh sb="0" eb="2">
      <t>モクゾウ</t>
    </rPh>
    <phoneticPr fontId="1"/>
  </si>
  <si>
    <t>Ａ</t>
    <phoneticPr fontId="1"/>
  </si>
  <si>
    <t>Ｂ</t>
    <phoneticPr fontId="1"/>
  </si>
  <si>
    <t>防火造</t>
    <rPh sb="0" eb="2">
      <t>ボウカ</t>
    </rPh>
    <rPh sb="2" eb="3">
      <t>ツク</t>
    </rPh>
    <phoneticPr fontId="1"/>
  </si>
  <si>
    <t>耐火造</t>
    <rPh sb="0" eb="2">
      <t>タイカ</t>
    </rPh>
    <rPh sb="2" eb="3">
      <t>ツク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</si>
  <si>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</si>
  <si>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</si>
  <si>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その他</t>
    <phoneticPr fontId="1"/>
  </si>
  <si>
    <t>不　明</t>
    <rPh sb="0" eb="1">
      <t>フ</t>
    </rPh>
    <rPh sb="2" eb="3">
      <t>メイ</t>
    </rPh>
    <phoneticPr fontId="1"/>
  </si>
  <si>
    <t>不　明</t>
    <phoneticPr fontId="1"/>
  </si>
  <si>
    <t>木　造</t>
    <phoneticPr fontId="1"/>
  </si>
  <si>
    <t>防火造</t>
    <phoneticPr fontId="1"/>
  </si>
  <si>
    <t>耐火造</t>
    <phoneticPr fontId="1"/>
  </si>
  <si>
    <t>事務所</t>
    <rPh sb="0" eb="2">
      <t>ジム</t>
    </rPh>
    <rPh sb="2" eb="3">
      <t>ショ</t>
    </rPh>
    <phoneticPr fontId="1"/>
  </si>
  <si>
    <t>飲食店</t>
    <rPh sb="0" eb="2">
      <t>インショク</t>
    </rPh>
    <rPh sb="2" eb="3">
      <t>テン</t>
    </rPh>
    <phoneticPr fontId="1"/>
  </si>
  <si>
    <t>百貨店マーケット</t>
    <rPh sb="0" eb="3">
      <t>ヒャッカテン</t>
    </rPh>
    <phoneticPr fontId="1"/>
  </si>
  <si>
    <t>その他の店舗</t>
    <rPh sb="2" eb="3">
      <t>タ</t>
    </rPh>
    <rPh sb="4" eb="6">
      <t>テンポ</t>
    </rPh>
    <phoneticPr fontId="1"/>
  </si>
  <si>
    <t>工　場</t>
    <rPh sb="0" eb="1">
      <t>コウ</t>
    </rPh>
    <rPh sb="2" eb="3">
      <t>ジョウ</t>
    </rPh>
    <phoneticPr fontId="1"/>
  </si>
  <si>
    <t>作業場</t>
    <rPh sb="0" eb="2">
      <t>サギョウ</t>
    </rPh>
    <rPh sb="2" eb="3">
      <t>ジョウ</t>
    </rPh>
    <phoneticPr fontId="1"/>
  </si>
  <si>
    <t>倉　庫</t>
    <rPh sb="0" eb="1">
      <t>クラ</t>
    </rPh>
    <rPh sb="2" eb="3">
      <t>コ</t>
    </rPh>
    <phoneticPr fontId="1"/>
  </si>
  <si>
    <t>車　庫</t>
    <rPh sb="0" eb="1">
      <t>クルマ</t>
    </rPh>
    <rPh sb="2" eb="3">
      <t>コ</t>
    </rPh>
    <phoneticPr fontId="1"/>
  </si>
  <si>
    <t>養畜舎</t>
    <rPh sb="0" eb="1">
      <t>ヤシナ</t>
    </rPh>
    <rPh sb="1" eb="2">
      <t>チク</t>
    </rPh>
    <rPh sb="2" eb="3">
      <t>シャ</t>
    </rPh>
    <phoneticPr fontId="1"/>
  </si>
  <si>
    <t>その他の専用建築物</t>
    <rPh sb="2" eb="3">
      <t>タ</t>
    </rPh>
    <rPh sb="4" eb="6">
      <t>センヨウ</t>
    </rPh>
    <rPh sb="6" eb="9">
      <t>ケンチクブツ</t>
    </rPh>
    <phoneticPr fontId="1"/>
  </si>
  <si>
    <t>付属建築物</t>
    <rPh sb="0" eb="2">
      <t>フゾク</t>
    </rPh>
    <rPh sb="2" eb="5">
      <t>ケンチクブツ</t>
    </rPh>
    <phoneticPr fontId="1"/>
  </si>
  <si>
    <t>居　住</t>
    <rPh sb="0" eb="1">
      <t>キョ</t>
    </rPh>
    <rPh sb="2" eb="3">
      <t>ジュウ</t>
    </rPh>
    <phoneticPr fontId="1"/>
  </si>
  <si>
    <t>旅館・ホテル・宿泊所</t>
    <rPh sb="0" eb="2">
      <t>リョカン</t>
    </rPh>
    <rPh sb="7" eb="9">
      <t>シュクハク</t>
    </rPh>
    <rPh sb="9" eb="10">
      <t>ジョ</t>
    </rPh>
    <phoneticPr fontId="1"/>
  </si>
  <si>
    <t>劇場・映画館・興行場</t>
    <rPh sb="0" eb="2">
      <t>ゲキジョウ</t>
    </rPh>
    <rPh sb="3" eb="6">
      <t>エイガカン</t>
    </rPh>
    <rPh sb="7" eb="9">
      <t>コウギョウ</t>
    </rPh>
    <rPh sb="9" eb="10">
      <t>ジョウ</t>
    </rPh>
    <phoneticPr fontId="1"/>
  </si>
  <si>
    <t>病院・診療所</t>
    <rPh sb="0" eb="2">
      <t>ビョウイン</t>
    </rPh>
    <rPh sb="3" eb="6">
      <t>シンリョウジョ</t>
    </rPh>
    <phoneticPr fontId="1"/>
  </si>
  <si>
    <t>学　校</t>
    <rPh sb="0" eb="1">
      <t>ガク</t>
    </rPh>
    <rPh sb="2" eb="3">
      <t>コウ</t>
    </rPh>
    <phoneticPr fontId="1"/>
  </si>
  <si>
    <t>昭和４３年</t>
    <rPh sb="0" eb="2">
      <t>ショウワ</t>
    </rPh>
    <rPh sb="4" eb="5">
      <t>ネン</t>
    </rPh>
    <phoneticPr fontId="1"/>
  </si>
  <si>
    <t>昭和４５年</t>
    <rPh sb="0" eb="2">
      <t>ショウワ</t>
    </rPh>
    <rPh sb="4" eb="5">
      <t>ネン</t>
    </rPh>
    <phoneticPr fontId="1"/>
  </si>
  <si>
    <t>昭和４４年</t>
    <rPh sb="0" eb="2">
      <t>ショウワ</t>
    </rPh>
    <rPh sb="4" eb="5">
      <t>ネン</t>
    </rPh>
    <phoneticPr fontId="1"/>
  </si>
  <si>
    <t>昭和４６年</t>
    <rPh sb="0" eb="2">
      <t>ショウワ</t>
    </rPh>
    <rPh sb="4" eb="5">
      <t>ネン</t>
    </rPh>
    <phoneticPr fontId="1"/>
  </si>
  <si>
    <t>昭和４７年</t>
    <rPh sb="0" eb="2">
      <t>ショウワ</t>
    </rPh>
    <rPh sb="4" eb="5">
      <t>ネン</t>
    </rPh>
    <phoneticPr fontId="1"/>
  </si>
  <si>
    <t>昭和４８年</t>
    <rPh sb="0" eb="2">
      <t>ショウワ</t>
    </rPh>
    <rPh sb="4" eb="5">
      <t>ネン</t>
    </rPh>
    <phoneticPr fontId="1"/>
  </si>
  <si>
    <t>昭和４９年</t>
    <rPh sb="0" eb="2">
      <t>ショウワ</t>
    </rPh>
    <rPh sb="4" eb="5">
      <t>ネン</t>
    </rPh>
    <phoneticPr fontId="1"/>
  </si>
  <si>
    <t>昭和５０年</t>
    <rPh sb="0" eb="2">
      <t>ショウワ</t>
    </rPh>
    <rPh sb="4" eb="5">
      <t>ネン</t>
    </rPh>
    <phoneticPr fontId="1"/>
  </si>
  <si>
    <t>昭和５１年</t>
    <rPh sb="0" eb="2">
      <t>ショウワ</t>
    </rPh>
    <rPh sb="4" eb="5">
      <t>ネン</t>
    </rPh>
    <phoneticPr fontId="1"/>
  </si>
  <si>
    <t>昭和５２年</t>
    <rPh sb="0" eb="2">
      <t>ショウワ</t>
    </rPh>
    <rPh sb="4" eb="5">
      <t>ネン</t>
    </rPh>
    <phoneticPr fontId="1"/>
  </si>
  <si>
    <t>昭和５３年</t>
    <rPh sb="0" eb="2">
      <t>ショウワ</t>
    </rPh>
    <rPh sb="4" eb="5">
      <t>ネン</t>
    </rPh>
    <phoneticPr fontId="1"/>
  </si>
  <si>
    <t>昭和５４年</t>
    <rPh sb="0" eb="2">
      <t>ショウワ</t>
    </rPh>
    <rPh sb="4" eb="5">
      <t>ネン</t>
    </rPh>
    <phoneticPr fontId="1"/>
  </si>
  <si>
    <t>昭和５５年</t>
    <rPh sb="0" eb="2">
      <t>ショウワ</t>
    </rPh>
    <rPh sb="4" eb="5">
      <t>ネン</t>
    </rPh>
    <phoneticPr fontId="1"/>
  </si>
  <si>
    <t>昭和５６年</t>
    <rPh sb="0" eb="2">
      <t>ショウワ</t>
    </rPh>
    <rPh sb="4" eb="5">
      <t>ネン</t>
    </rPh>
    <phoneticPr fontId="1"/>
  </si>
  <si>
    <t>昭和５７年</t>
    <rPh sb="0" eb="2">
      <t>ショウワ</t>
    </rPh>
    <rPh sb="4" eb="5">
      <t>ネン</t>
    </rPh>
    <phoneticPr fontId="1"/>
  </si>
  <si>
    <t>昭和５８年</t>
    <rPh sb="0" eb="2">
      <t>ショウワ</t>
    </rPh>
    <rPh sb="4" eb="5">
      <t>ネン</t>
    </rPh>
    <phoneticPr fontId="1"/>
  </si>
  <si>
    <t>昭和５９年</t>
    <rPh sb="0" eb="2">
      <t>ショウワ</t>
    </rPh>
    <rPh sb="4" eb="5">
      <t>ネン</t>
    </rPh>
    <phoneticPr fontId="1"/>
  </si>
  <si>
    <t>昭和６０年</t>
    <rPh sb="0" eb="2">
      <t>ショウワ</t>
    </rPh>
    <rPh sb="4" eb="5">
      <t>ネン</t>
    </rPh>
    <phoneticPr fontId="1"/>
  </si>
  <si>
    <t>西暦</t>
    <rPh sb="0" eb="2">
      <t>セイレキ</t>
    </rPh>
    <phoneticPr fontId="1"/>
  </si>
  <si>
    <t>昭和(平成)</t>
    <rPh sb="0" eb="2">
      <t>ショウワ</t>
    </rPh>
    <rPh sb="3" eb="5">
      <t>ヘイセイ</t>
    </rPh>
    <phoneticPr fontId="1"/>
  </si>
  <si>
    <t>区　　分</t>
    <rPh sb="0" eb="1">
      <t>ク</t>
    </rPh>
    <rPh sb="3" eb="4">
      <t>ブン</t>
    </rPh>
    <phoneticPr fontId="1"/>
  </si>
  <si>
    <t>簡易耐火造</t>
    <rPh sb="0" eb="2">
      <t>カンイ</t>
    </rPh>
    <rPh sb="2" eb="4">
      <t>タイカ</t>
    </rPh>
    <rPh sb="4" eb="5">
      <t>ゾウ</t>
    </rPh>
    <phoneticPr fontId="1"/>
  </si>
  <si>
    <t>その他・不明</t>
    <rPh sb="2" eb="3">
      <t>タ</t>
    </rPh>
    <rPh sb="4" eb="6">
      <t>フメイ</t>
    </rPh>
    <phoneticPr fontId="1"/>
  </si>
  <si>
    <t>木　造</t>
    <rPh sb="0" eb="1">
      <t>モク</t>
    </rPh>
    <rPh sb="2" eb="3">
      <t>ゾウ</t>
    </rPh>
    <phoneticPr fontId="1"/>
  </si>
  <si>
    <t>その他・不明</t>
    <phoneticPr fontId="1"/>
  </si>
  <si>
    <t>簡易耐火造</t>
    <rPh sb="0" eb="2">
      <t>カンイ</t>
    </rPh>
    <phoneticPr fontId="1"/>
  </si>
  <si>
    <t>その他・不明</t>
    <phoneticPr fontId="1"/>
  </si>
  <si>
    <t>その他・不明</t>
    <rPh sb="2" eb="3">
      <t>タ</t>
    </rPh>
    <phoneticPr fontId="1"/>
  </si>
  <si>
    <t>工　場・作業所</t>
    <rPh sb="0" eb="1">
      <t>コウ</t>
    </rPh>
    <rPh sb="2" eb="3">
      <t>ジョウ</t>
    </rPh>
    <rPh sb="4" eb="6">
      <t>サギョウ</t>
    </rPh>
    <rPh sb="6" eb="7">
      <t>ジョ</t>
    </rPh>
    <phoneticPr fontId="1"/>
  </si>
  <si>
    <t>神社・寺院・教会</t>
    <rPh sb="0" eb="2">
      <t>ジンジャ</t>
    </rPh>
    <rPh sb="3" eb="5">
      <t>ジイン</t>
    </rPh>
    <rPh sb="6" eb="8">
      <t>キョウカイ</t>
    </rPh>
    <phoneticPr fontId="1"/>
  </si>
  <si>
    <t>浴　場</t>
    <rPh sb="0" eb="1">
      <t>ヨク</t>
    </rPh>
    <rPh sb="2" eb="3">
      <t>ジョウ</t>
    </rPh>
    <phoneticPr fontId="1"/>
  </si>
  <si>
    <t>その他の特殊建物</t>
    <rPh sb="2" eb="3">
      <t>タ</t>
    </rPh>
    <rPh sb="4" eb="6">
      <t>トクシュ</t>
    </rPh>
    <rPh sb="6" eb="8">
      <t>タテモノ</t>
    </rPh>
    <phoneticPr fontId="1"/>
  </si>
  <si>
    <t>昭和６１年</t>
    <rPh sb="0" eb="2">
      <t>ショウワ</t>
    </rPh>
    <rPh sb="4" eb="5">
      <t>ネン</t>
    </rPh>
    <phoneticPr fontId="1"/>
  </si>
  <si>
    <t>昭和６２年</t>
    <rPh sb="0" eb="2">
      <t>ショウワ</t>
    </rPh>
    <rPh sb="4" eb="5">
      <t>ネン</t>
    </rPh>
    <phoneticPr fontId="1"/>
  </si>
  <si>
    <t>昭和６３年</t>
    <rPh sb="0" eb="2">
      <t>ショウワ</t>
    </rPh>
    <rPh sb="4" eb="5">
      <t>ネン</t>
    </rPh>
    <phoneticPr fontId="1"/>
  </si>
  <si>
    <t>平成２年</t>
    <rPh sb="0" eb="2">
      <t>ヘイセイ</t>
    </rPh>
    <rPh sb="3" eb="4">
      <t>ネン</t>
    </rPh>
    <phoneticPr fontId="1"/>
  </si>
  <si>
    <t>平成３年</t>
    <rPh sb="0" eb="2">
      <t>ヘイセイ</t>
    </rPh>
    <rPh sb="3" eb="4">
      <t>ネン</t>
    </rPh>
    <phoneticPr fontId="1"/>
  </si>
  <si>
    <t>平成４年</t>
    <rPh sb="0" eb="2">
      <t>ヘイセイ</t>
    </rPh>
    <rPh sb="3" eb="4">
      <t>ネン</t>
    </rPh>
    <phoneticPr fontId="1"/>
  </si>
  <si>
    <t>平成５年</t>
    <rPh sb="0" eb="2">
      <t>ヘイセイ</t>
    </rPh>
    <rPh sb="3" eb="4">
      <t>ネン</t>
    </rPh>
    <phoneticPr fontId="1"/>
  </si>
  <si>
    <t>平成元年</t>
    <rPh sb="0" eb="2">
      <t>ヘイセイ</t>
    </rPh>
    <rPh sb="2" eb="4">
      <t>ガンネン</t>
    </rPh>
    <phoneticPr fontId="1"/>
  </si>
  <si>
    <t>居住</t>
    <rPh sb="0" eb="2">
      <t>キョジュウ</t>
    </rPh>
    <phoneticPr fontId="1"/>
  </si>
  <si>
    <t>木造建築物</t>
    <rPh sb="0" eb="1">
      <t>モク</t>
    </rPh>
    <rPh sb="1" eb="2">
      <t>ゾウ</t>
    </rPh>
    <rPh sb="2" eb="4">
      <t>ケンチク</t>
    </rPh>
    <rPh sb="4" eb="5">
      <t>ブツ</t>
    </rPh>
    <phoneticPr fontId="1"/>
  </si>
  <si>
    <t>防火構造建築物</t>
    <rPh sb="0" eb="2">
      <t>ボウカ</t>
    </rPh>
    <rPh sb="2" eb="4">
      <t>コウゾウ</t>
    </rPh>
    <rPh sb="4" eb="7">
      <t>ケンチクブツ</t>
    </rPh>
    <phoneticPr fontId="1"/>
  </si>
  <si>
    <t>準耐火木造</t>
    <rPh sb="0" eb="1">
      <t>ジュン</t>
    </rPh>
    <rPh sb="1" eb="3">
      <t>タイカ</t>
    </rPh>
    <rPh sb="3" eb="5">
      <t>モクゾウ</t>
    </rPh>
    <phoneticPr fontId="1"/>
  </si>
  <si>
    <t>準耐火非木造</t>
    <rPh sb="0" eb="1">
      <t>ジュン</t>
    </rPh>
    <rPh sb="1" eb="3">
      <t>タイカ</t>
    </rPh>
    <rPh sb="3" eb="4">
      <t>ヒ</t>
    </rPh>
    <rPh sb="4" eb="6">
      <t>モクゾウ</t>
    </rPh>
    <phoneticPr fontId="1"/>
  </si>
  <si>
    <t>耐火建築物</t>
    <rPh sb="0" eb="2">
      <t>タイカ</t>
    </rPh>
    <rPh sb="2" eb="4">
      <t>ケンチク</t>
    </rPh>
    <rPh sb="4" eb="5">
      <t>ブツ</t>
    </rPh>
    <phoneticPr fontId="1"/>
  </si>
  <si>
    <t>その他の建築物</t>
    <rPh sb="2" eb="3">
      <t>タ</t>
    </rPh>
    <rPh sb="4" eb="7">
      <t>ケンチクブツ</t>
    </rPh>
    <phoneticPr fontId="1"/>
  </si>
  <si>
    <t>木造建築物</t>
    <rPh sb="0" eb="2">
      <t>モクゾウ</t>
    </rPh>
    <rPh sb="2" eb="4">
      <t>ケンチク</t>
    </rPh>
    <rPh sb="4" eb="5">
      <t>ブツ</t>
    </rPh>
    <phoneticPr fontId="1"/>
  </si>
  <si>
    <t>準耐火木造</t>
    <rPh sb="0" eb="1">
      <t>ジュン</t>
    </rPh>
    <rPh sb="1" eb="3">
      <t>タイカ</t>
    </rPh>
    <rPh sb="3" eb="5">
      <t>モクゾウ</t>
    </rPh>
    <phoneticPr fontId="1"/>
  </si>
  <si>
    <t>平成６年</t>
    <rPh sb="0" eb="2">
      <t>ヘイセイ</t>
    </rPh>
    <rPh sb="3" eb="4">
      <t>ネン</t>
    </rPh>
    <phoneticPr fontId="1"/>
  </si>
  <si>
    <t>倉庫</t>
    <rPh sb="0" eb="2">
      <t>ソウコ</t>
    </rPh>
    <phoneticPr fontId="1"/>
  </si>
  <si>
    <t>マーケット百貨店</t>
    <rPh sb="5" eb="8">
      <t>ヒャッカテン</t>
    </rPh>
    <phoneticPr fontId="1"/>
  </si>
  <si>
    <t>工場・作業所</t>
    <rPh sb="0" eb="2">
      <t>コウジョウ</t>
    </rPh>
    <rPh sb="3" eb="5">
      <t>サギョウ</t>
    </rPh>
    <rPh sb="5" eb="6">
      <t>ジョ</t>
    </rPh>
    <phoneticPr fontId="1"/>
  </si>
  <si>
    <t>車庫</t>
    <rPh sb="0" eb="2">
      <t>シャコ</t>
    </rPh>
    <phoneticPr fontId="1"/>
  </si>
  <si>
    <t>福祉・保険施設</t>
    <rPh sb="0" eb="2">
      <t>フクシ</t>
    </rPh>
    <rPh sb="3" eb="4">
      <t>タモ</t>
    </rPh>
    <rPh sb="5" eb="7">
      <t>シセツ</t>
    </rPh>
    <phoneticPr fontId="1"/>
  </si>
  <si>
    <t>養畜舎</t>
    <rPh sb="0" eb="1">
      <t>ヤシナ</t>
    </rPh>
    <rPh sb="1" eb="2">
      <t>チク</t>
    </rPh>
    <rPh sb="2" eb="3">
      <t>シャ</t>
    </rPh>
    <phoneticPr fontId="1"/>
  </si>
  <si>
    <t>宿泊所・旅館・ホテル</t>
    <rPh sb="0" eb="2">
      <t>シュクハク</t>
    </rPh>
    <rPh sb="2" eb="3">
      <t>ジョ</t>
    </rPh>
    <rPh sb="4" eb="6">
      <t>リョカン</t>
    </rPh>
    <phoneticPr fontId="1"/>
  </si>
  <si>
    <t>興行所・劇場・映画館</t>
    <rPh sb="0" eb="2">
      <t>コウギョウ</t>
    </rPh>
    <rPh sb="2" eb="3">
      <t>ショ</t>
    </rPh>
    <rPh sb="4" eb="6">
      <t>ゲキジョウ</t>
    </rPh>
    <rPh sb="7" eb="10">
      <t>エイガカン</t>
    </rPh>
    <phoneticPr fontId="1"/>
  </si>
  <si>
    <t>学校</t>
    <rPh sb="0" eb="2">
      <t>ガッコウ</t>
    </rPh>
    <phoneticPr fontId="1"/>
  </si>
  <si>
    <t>官公署</t>
    <rPh sb="0" eb="2">
      <t>カンコウ</t>
    </rPh>
    <rPh sb="2" eb="3">
      <t>ショ</t>
    </rPh>
    <phoneticPr fontId="1"/>
  </si>
  <si>
    <t>教会・神社・寺院</t>
    <rPh sb="0" eb="2">
      <t>キョウカイ</t>
    </rPh>
    <rPh sb="3" eb="5">
      <t>ジンジャ</t>
    </rPh>
    <rPh sb="6" eb="8">
      <t>ジイン</t>
    </rPh>
    <phoneticPr fontId="1"/>
  </si>
  <si>
    <t>浴場</t>
    <rPh sb="0" eb="2">
      <t>ヨクジョウ</t>
    </rPh>
    <phoneticPr fontId="1"/>
  </si>
  <si>
    <t>平成7年</t>
    <rPh sb="0" eb="2">
      <t>ヘイセイ</t>
    </rPh>
    <rPh sb="3" eb="4">
      <t>ネン</t>
    </rPh>
    <phoneticPr fontId="1"/>
  </si>
  <si>
    <t>住宅</t>
    <rPh sb="0" eb="2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</si>
  <si>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</si>
  <si>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共同住宅</t>
    <rPh sb="0" eb="2">
      <t>キョウドウ</t>
    </rPh>
    <rPh sb="2" eb="4">
      <t>ジュウタク</t>
    </rPh>
    <phoneticPr fontId="1"/>
  </si>
  <si>
    <t>劇場</t>
    <rPh sb="0" eb="2">
      <t>ゲキジョウ</t>
    </rPh>
    <phoneticPr fontId="1"/>
  </si>
  <si>
    <t>公会堂</t>
    <rPh sb="0" eb="3">
      <t>コウカイドウ</t>
    </rPh>
    <phoneticPr fontId="1"/>
  </si>
  <si>
    <t>キャバレー</t>
    <phoneticPr fontId="1"/>
  </si>
  <si>
    <t>遊技場</t>
    <rPh sb="0" eb="3">
      <t>ユウギジョウ</t>
    </rPh>
    <phoneticPr fontId="1"/>
  </si>
  <si>
    <t>料理店</t>
    <rPh sb="0" eb="2">
      <t>リョウリ</t>
    </rPh>
    <rPh sb="2" eb="3">
      <t>テン</t>
    </rPh>
    <phoneticPr fontId="1"/>
  </si>
  <si>
    <t>飲食店</t>
    <rPh sb="0" eb="2">
      <t>インショク</t>
    </rPh>
    <rPh sb="2" eb="3">
      <t>テン</t>
    </rPh>
    <phoneticPr fontId="1"/>
  </si>
  <si>
    <t>物品販売店舗</t>
    <rPh sb="0" eb="2">
      <t>ブッピン</t>
    </rPh>
    <rPh sb="2" eb="4">
      <t>ハンバイ</t>
    </rPh>
    <rPh sb="4" eb="6">
      <t>テンポ</t>
    </rPh>
    <phoneticPr fontId="1"/>
  </si>
  <si>
    <t>旅館</t>
    <rPh sb="0" eb="2">
      <t>リョカン</t>
    </rPh>
    <phoneticPr fontId="1"/>
  </si>
  <si>
    <t>病院</t>
    <rPh sb="0" eb="2">
      <t>ビョウイン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</si>
  <si>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</si>
  <si>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幼稚園</t>
    <rPh sb="0" eb="3">
      <t>ヨウチエン</t>
    </rPh>
    <phoneticPr fontId="1"/>
  </si>
  <si>
    <t>学校</t>
    <rPh sb="0" eb="2">
      <t>ガッコウ</t>
    </rPh>
    <phoneticPr fontId="1"/>
  </si>
  <si>
    <t>図書館</t>
    <rPh sb="0" eb="3">
      <t>トショカン</t>
    </rPh>
    <phoneticPr fontId="1"/>
  </si>
  <si>
    <t>特殊浴場</t>
    <rPh sb="0" eb="2">
      <t>トクシュ</t>
    </rPh>
    <rPh sb="2" eb="4">
      <t>ヨクジョウ</t>
    </rPh>
    <phoneticPr fontId="1"/>
  </si>
  <si>
    <t>公衆浴場</t>
    <rPh sb="0" eb="2">
      <t>コウシュウ</t>
    </rPh>
    <rPh sb="2" eb="4">
      <t>ヨクジョウ</t>
    </rPh>
    <phoneticPr fontId="1"/>
  </si>
  <si>
    <t>停車場</t>
    <rPh sb="0" eb="2">
      <t>テイシャ</t>
    </rPh>
    <rPh sb="2" eb="3">
      <t>ジョウ</t>
    </rPh>
    <phoneticPr fontId="1"/>
  </si>
  <si>
    <t>神社・寺院</t>
    <rPh sb="0" eb="2">
      <t>ジンジャ</t>
    </rPh>
    <rPh sb="3" eb="5">
      <t>ジイン</t>
    </rPh>
    <phoneticPr fontId="1"/>
  </si>
  <si>
    <t>工場</t>
    <rPh sb="0" eb="2">
      <t>コウジョウ</t>
    </rPh>
    <phoneticPr fontId="1"/>
  </si>
  <si>
    <t>スタジオ</t>
    <phoneticPr fontId="1"/>
  </si>
  <si>
    <t>駐車場</t>
    <rPh sb="0" eb="3">
      <t>チュウシャジョウ</t>
    </rPh>
    <phoneticPr fontId="1"/>
  </si>
  <si>
    <t>航空機格納庫</t>
    <rPh sb="0" eb="3">
      <t>コウクウキ</t>
    </rPh>
    <rPh sb="3" eb="6">
      <t>カクノウコ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</si>
  <si>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</si>
  <si>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</si>
  <si>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特定複合用途</t>
    <rPh sb="0" eb="2">
      <t>トクテイ</t>
    </rPh>
    <rPh sb="2" eb="4">
      <t>フクゴウ</t>
    </rPh>
    <rPh sb="4" eb="6">
      <t>ヨウト</t>
    </rPh>
    <phoneticPr fontId="1"/>
  </si>
  <si>
    <t>非特定複合用途</t>
    <rPh sb="0" eb="1">
      <t>ヒ</t>
    </rPh>
    <rPh sb="1" eb="3">
      <t>トクテイ</t>
    </rPh>
    <rPh sb="3" eb="5">
      <t>フクゴウ</t>
    </rPh>
    <rPh sb="5" eb="7">
      <t>ヨウト</t>
    </rPh>
    <phoneticPr fontId="1"/>
  </si>
  <si>
    <t>地下街</t>
    <rPh sb="0" eb="3">
      <t>チカガイ</t>
    </rPh>
    <phoneticPr fontId="1"/>
  </si>
  <si>
    <t>準地下街</t>
    <rPh sb="0" eb="1">
      <t>ジュン</t>
    </rPh>
    <rPh sb="1" eb="4">
      <t>チカガイ</t>
    </rPh>
    <phoneticPr fontId="1"/>
  </si>
  <si>
    <t>文化財</t>
    <rPh sb="0" eb="3">
      <t>ブンカザイ</t>
    </rPh>
    <phoneticPr fontId="1"/>
  </si>
  <si>
    <t>その他</t>
    <rPh sb="2" eb="3">
      <t>タ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</si>
  <si>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</si>
  <si>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</si>
  <si>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</si>
  <si>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</si>
  <si>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</si>
  <si>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</si>
  <si>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</si>
  <si>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</si>
  <si>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</si>
  <si>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</si>
  <si>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</si>
  <si>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</si>
  <si>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</si>
  <si>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性風俗店</t>
    <rPh sb="0" eb="1">
      <t>セイ</t>
    </rPh>
    <rPh sb="1" eb="3">
      <t>フウゾク</t>
    </rPh>
    <rPh sb="3" eb="4">
      <t>テン</t>
    </rPh>
    <phoneticPr fontId="1"/>
  </si>
  <si>
    <t>官公署</t>
    <rPh sb="0" eb="3">
      <t>カンコウショ</t>
    </rPh>
    <phoneticPr fontId="1"/>
  </si>
  <si>
    <t>福祉・保険施設</t>
    <rPh sb="0" eb="2">
      <t>フクシ</t>
    </rPh>
    <rPh sb="3" eb="5">
      <t>ホケン</t>
    </rPh>
    <rPh sb="5" eb="7">
      <t>シセツ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</si>
  <si>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</si>
  <si>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</si>
  <si>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</si>
  <si>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</si>
  <si>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</si>
  <si>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</si>
  <si>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</si>
  <si>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</si>
  <si>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</si>
  <si>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グループホーム等</t>
    <rPh sb="7" eb="8">
      <t>トウ</t>
    </rPh>
    <phoneticPr fontId="1"/>
  </si>
  <si>
    <t>木造建築物</t>
    <phoneticPr fontId="1"/>
  </si>
  <si>
    <t>令和1年</t>
    <rPh sb="0" eb="2">
      <t>レイワ</t>
    </rPh>
    <rPh sb="3" eb="4">
      <t>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</si>
  <si>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</si>
  <si>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</si>
  <si>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</si>
  <si>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</si>
  <si>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カラオケボックス</t>
    <phoneticPr fontId="1"/>
  </si>
  <si>
    <t>平成21年（2009）の総計は、表計算上の数値を記載。</t>
    <rPh sb="0" eb="2">
      <t>ヘイセイ</t>
    </rPh>
    <rPh sb="4" eb="5">
      <t>ネン</t>
    </rPh>
    <rPh sb="12" eb="14">
      <t>ソウケイ</t>
    </rPh>
    <rPh sb="16" eb="17">
      <t>ヒョウ</t>
    </rPh>
    <rPh sb="17" eb="19">
      <t>ケイサン</t>
    </rPh>
    <rPh sb="19" eb="20">
      <t>ジョウ</t>
    </rPh>
    <rPh sb="21" eb="23">
      <t>スウチ</t>
    </rPh>
    <rPh sb="24" eb="26">
      <t>キサイ</t>
    </rPh>
    <phoneticPr fontId="1"/>
  </si>
  <si>
    <t>件数</t>
    <rPh sb="0" eb="2">
      <t>ケンスウ</t>
    </rPh>
    <phoneticPr fontId="1"/>
  </si>
  <si>
    <t>面積</t>
    <rPh sb="0" eb="2">
      <t>メンセキ</t>
    </rPh>
    <phoneticPr fontId="1"/>
  </si>
  <si>
    <t>②</t>
    <phoneticPr fontId="1"/>
  </si>
  <si>
    <t>平成21年（2009）公衆浴場の「計」の項目名</t>
    <rPh sb="0" eb="2">
      <t>ヘイセイ</t>
    </rPh>
    <rPh sb="4" eb="5">
      <t>ネン</t>
    </rPh>
    <rPh sb="11" eb="15">
      <t>コウシュウヨクジョウ</t>
    </rPh>
    <rPh sb="17" eb="18">
      <t>ケイ</t>
    </rPh>
    <rPh sb="20" eb="23">
      <t>コウモクメイ</t>
    </rPh>
    <phoneticPr fontId="1"/>
  </si>
  <si>
    <t>③</t>
    <phoneticPr fontId="1"/>
  </si>
  <si>
    <t>「（構造別拡張版）計」</t>
    <rPh sb="2" eb="5">
      <t>コウゾウベツ</t>
    </rPh>
    <rPh sb="5" eb="7">
      <t>カクチョウ</t>
    </rPh>
    <rPh sb="7" eb="8">
      <t>バン</t>
    </rPh>
    <rPh sb="9" eb="10">
      <t>ケイ</t>
    </rPh>
    <phoneticPr fontId="1"/>
  </si>
  <si>
    <t>「その他の建築物」→</t>
    <phoneticPr fontId="1"/>
  </si>
  <si>
    <t>「その他の建築物・不明」</t>
    <rPh sb="3" eb="4">
      <t>タ</t>
    </rPh>
    <rPh sb="5" eb="8">
      <t>ケンチクブツ</t>
    </rPh>
    <rPh sb="9" eb="11">
      <t>フメイ</t>
    </rPh>
    <phoneticPr fontId="1"/>
  </si>
  <si>
    <t>「準耐火木造」→</t>
    <rPh sb="1" eb="2">
      <t>ジュン</t>
    </rPh>
    <rPh sb="2" eb="4">
      <t>タイカ</t>
    </rPh>
    <rPh sb="4" eb="6">
      <t>モクゾウ</t>
    </rPh>
    <phoneticPr fontId="1"/>
  </si>
  <si>
    <t>「準耐火建築物（木造）」</t>
  </si>
  <si>
    <t>「準耐火非木造」→</t>
    <rPh sb="1" eb="2">
      <t>ジュン</t>
    </rPh>
    <rPh sb="2" eb="4">
      <t>タイカ</t>
    </rPh>
    <rPh sb="4" eb="5">
      <t>ヒ</t>
    </rPh>
    <rPh sb="5" eb="7">
      <t>モクゾウ</t>
    </rPh>
    <phoneticPr fontId="1"/>
  </si>
  <si>
    <t>「準耐火建築物（非木造）」</t>
  </si>
  <si>
    <t>④</t>
    <phoneticPr fontId="1"/>
  </si>
  <si>
    <t>平成23年（2011）からの構造欄項目名</t>
    <rPh sb="0" eb="2">
      <t>ヘイセイ</t>
    </rPh>
    <rPh sb="4" eb="5">
      <t>ネン</t>
    </rPh>
    <rPh sb="14" eb="16">
      <t>コウゾウ</t>
    </rPh>
    <rPh sb="16" eb="17">
      <t>ラン</t>
    </rPh>
    <rPh sb="17" eb="20">
      <t>コウモクメイ</t>
    </rPh>
    <phoneticPr fontId="1"/>
  </si>
  <si>
    <t>令和3年（2021）の用途欄項目名</t>
    <rPh sb="0" eb="2">
      <t>レイワ</t>
    </rPh>
    <rPh sb="3" eb="4">
      <t>ネン</t>
    </rPh>
    <rPh sb="11" eb="14">
      <t>ヨウトラン</t>
    </rPh>
    <rPh sb="14" eb="17">
      <t>コウモクメイ</t>
    </rPh>
    <phoneticPr fontId="1"/>
  </si>
  <si>
    <t>「グループホーム等」→</t>
    <rPh sb="8" eb="9">
      <t>トウ</t>
    </rPh>
    <phoneticPr fontId="1"/>
  </si>
  <si>
    <t>「社会福祉施設等」→</t>
    <rPh sb="1" eb="5">
      <t>シャカイフクシ</t>
    </rPh>
    <rPh sb="5" eb="7">
      <t>シセツ</t>
    </rPh>
    <rPh sb="7" eb="8">
      <t>トウ</t>
    </rPh>
    <phoneticPr fontId="1"/>
  </si>
  <si>
    <t>「特別養護老人ホーム等」</t>
    <rPh sb="1" eb="3">
      <t>トクベツ</t>
    </rPh>
    <rPh sb="3" eb="5">
      <t>ヨウゴ</t>
    </rPh>
    <rPh sb="5" eb="7">
      <t>ロウジン</t>
    </rPh>
    <rPh sb="10" eb="11">
      <t>トウ</t>
    </rPh>
    <phoneticPr fontId="1"/>
  </si>
  <si>
    <t>「老人デイサービスセンター等」</t>
    <rPh sb="1" eb="3">
      <t>ロウジン</t>
    </rPh>
    <rPh sb="13" eb="14">
      <t>トウ</t>
    </rPh>
    <phoneticPr fontId="1"/>
  </si>
  <si>
    <t>平成18年（2006）から令和5年（2023）の注意事項</t>
    <rPh sb="0" eb="2">
      <t>ヘイセイ</t>
    </rPh>
    <rPh sb="4" eb="5">
      <t>ネン</t>
    </rPh>
    <rPh sb="13" eb="15">
      <t>レイワ</t>
    </rPh>
    <rPh sb="16" eb="17">
      <t>ネン</t>
    </rPh>
    <rPh sb="24" eb="28">
      <t>チュウイジコウ</t>
    </rPh>
    <phoneticPr fontId="1"/>
  </si>
  <si>
    <t>①</t>
    <phoneticPr fontId="1"/>
  </si>
  <si>
    <t>平成18年（2006）の死者については、建物外で亡くなった者（7名）を含む。</t>
    <rPh sb="12" eb="14">
      <t>シシャ</t>
    </rPh>
    <rPh sb="20" eb="23">
      <t>タテモノガイ</t>
    </rPh>
    <rPh sb="24" eb="25">
      <t>ナ</t>
    </rPh>
    <rPh sb="29" eb="30">
      <t>モノ</t>
    </rPh>
    <rPh sb="32" eb="33">
      <t>メイ</t>
    </rPh>
    <rPh sb="35" eb="36">
      <t>フク</t>
    </rPh>
    <phoneticPr fontId="1"/>
  </si>
  <si>
    <t>平成19年（2007）の死者については、建物外で亡くなった者（7名）を含む。</t>
    <rPh sb="12" eb="14">
      <t>シシャ</t>
    </rPh>
    <rPh sb="20" eb="23">
      <t>タテモノガイ</t>
    </rPh>
    <rPh sb="24" eb="25">
      <t>ナ</t>
    </rPh>
    <rPh sb="29" eb="30">
      <t>モノ</t>
    </rPh>
    <rPh sb="32" eb="33">
      <t>メイ</t>
    </rPh>
    <rPh sb="35" eb="36">
      <t>フク</t>
    </rPh>
    <phoneticPr fontId="1"/>
  </si>
  <si>
    <t>平成20年（2008）の「計」の項目名</t>
    <rPh sb="0" eb="2">
      <t>ヘイセイ</t>
    </rPh>
    <rPh sb="4" eb="5">
      <t>ネン</t>
    </rPh>
    <phoneticPr fontId="1"/>
  </si>
  <si>
    <t>⑤</t>
    <phoneticPr fontId="1"/>
  </si>
  <si>
    <t>⑥</t>
    <phoneticPr fontId="1"/>
  </si>
  <si>
    <t>⑦</t>
    <phoneticPr fontId="1"/>
  </si>
  <si>
    <t>平成21年</t>
    <rPh sb="0" eb="2">
      <t>ヘイセイ</t>
    </rPh>
    <rPh sb="4" eb="5">
      <t>ネン</t>
    </rPh>
    <phoneticPr fontId="1"/>
  </si>
  <si>
    <t>焼損床面積(合計)</t>
    <rPh sb="6" eb="8">
      <t>ゴウケイ</t>
    </rPh>
    <phoneticPr fontId="1"/>
  </si>
  <si>
    <t>火災件数</t>
    <phoneticPr fontId="1"/>
  </si>
  <si>
    <t>焼損床面積</t>
    <phoneticPr fontId="1"/>
  </si>
  <si>
    <t>火災1件当たりの焼損床面積</t>
    <phoneticPr fontId="1"/>
  </si>
  <si>
    <t>火災1件当たりの焼損床面積(合計分)</t>
    <phoneticPr fontId="1"/>
  </si>
  <si>
    <t>火災件数(合計)</t>
    <phoneticPr fontId="1"/>
  </si>
  <si>
    <t>火災１件当たりの焼損床面積</t>
    <phoneticPr fontId="1"/>
  </si>
  <si>
    <t>火災１件当たりの焼損床面積(合計分)</t>
    <phoneticPr fontId="1"/>
  </si>
  <si>
    <t>焼損床面積（合計）</t>
    <phoneticPr fontId="1"/>
  </si>
  <si>
    <t>火災による死者数</t>
    <phoneticPr fontId="1"/>
  </si>
  <si>
    <t>火災による死者数（合計）</t>
    <rPh sb="9" eb="11">
      <t>ゴウケイ</t>
    </rPh>
    <phoneticPr fontId="1"/>
  </si>
  <si>
    <t>火災100件当たり死者数</t>
    <phoneticPr fontId="1"/>
  </si>
  <si>
    <t>焼損床面積(合計)</t>
    <phoneticPr fontId="1"/>
  </si>
  <si>
    <t>資料上の総計は下記だが、表計算の結果と異なる</t>
    <rPh sb="0" eb="2">
      <t>シリョウ</t>
    </rPh>
    <rPh sb="2" eb="3">
      <t>ジョウ</t>
    </rPh>
    <rPh sb="4" eb="6">
      <t>ソウケイ</t>
    </rPh>
    <rPh sb="7" eb="9">
      <t>カキ</t>
    </rPh>
    <rPh sb="12" eb="15">
      <t>ヒョウケイサン</t>
    </rPh>
    <rPh sb="16" eb="18">
      <t>ケッカ</t>
    </rPh>
    <rPh sb="19" eb="20">
      <t>コト</t>
    </rPh>
    <phoneticPr fontId="1"/>
  </si>
  <si>
    <t>全体について</t>
    <rPh sb="0" eb="2">
      <t>ゼンタイ</t>
    </rPh>
    <phoneticPr fontId="1"/>
  </si>
  <si>
    <t>本データは消防庁火災年報「建物火災の火元建物用途・構造別損害（建物火災に限る）状況」から作成したものである。</t>
    <rPh sb="0" eb="1">
      <t>ホン</t>
    </rPh>
    <rPh sb="5" eb="8">
      <t>ショウボウチョウ</t>
    </rPh>
    <rPh sb="8" eb="10">
      <t>カサイ</t>
    </rPh>
    <rPh sb="10" eb="12">
      <t>ネンポウ</t>
    </rPh>
    <rPh sb="44" eb="46">
      <t>サクセイ</t>
    </rPh>
    <phoneticPr fontId="1"/>
  </si>
  <si>
    <t>データの転載に当たっては、万全の注意を払って行っているが、転載ミスの可能性はゼロではないことに留意いただきたい。</t>
    <rPh sb="4" eb="6">
      <t>テンサイ</t>
    </rPh>
    <rPh sb="7" eb="8">
      <t>ア</t>
    </rPh>
    <rPh sb="13" eb="15">
      <t>バンゼン</t>
    </rPh>
    <rPh sb="16" eb="18">
      <t>チュウイ</t>
    </rPh>
    <rPh sb="19" eb="20">
      <t>ハラ</t>
    </rPh>
    <rPh sb="22" eb="23">
      <t>オコナ</t>
    </rPh>
    <rPh sb="29" eb="31">
      <t>テンサイ</t>
    </rPh>
    <rPh sb="34" eb="37">
      <t>カノウセイ</t>
    </rPh>
    <rPh sb="47" eb="49">
      <t>リュウイ</t>
    </rPh>
    <phoneticPr fontId="1"/>
  </si>
  <si>
    <t xml:space="preserve">  ②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</si>
</sst>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.000_ "/>
    <numFmt numFmtId="178" formatCode="\(###\)"/>
    <numFmt numFmtId="179" formatCode="\(###.00\)"/>
    <numFmt numFmtId="180" formatCode="\(#,###\)"/>
    <numFmt numFmtId="181" formatCode="#,##0.00000000000000_ "/>
    <numFmt numFmtId="182" formatCode="0_);[Red]\(0\)"/>
    <numFmt numFmtId="183" formatCode="0.00_);[Red]\(0.00\)"/>
    <numFmt numFmtId="184" formatCode="\(#,##0\)"/>
    <numFmt numFmtId="185" formatCode="#,##0.00_ "/>
    <numFmt numFmtId="186" formatCode="0.00_ 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HGｺﾞｼｯｸE"/>
      <family val="3"/>
      <charset val="128"/>
    </font>
    <font>
      <b/>
      <sz val="14"/>
      <color theme="1"/>
      <name val="HGPｺﾞｼｯｸE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2"/>
      <color theme="1"/>
      <name val="HGPｺﾞｼｯｸE"/>
      <family val="3"/>
      <charset val="128"/>
    </font>
    <font>
      <b/>
      <sz val="12"/>
      <color rgb="FFFF0000"/>
      <name val="HGPｺﾞｼｯｸE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color theme="1"/>
      <name val="HGPｺﾞｼｯｸE"/>
      <family val="3"/>
      <charset val="128"/>
    </font>
    <font>
      <b/>
      <sz val="10"/>
      <color rgb="FFFF0000"/>
      <name val="HGP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176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2" fillId="3" borderId="16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3" borderId="17" xfId="0" applyNumberFormat="1" applyFont="1" applyFill="1" applyBorder="1">
      <alignment vertical="center"/>
    </xf>
    <xf numFmtId="176" fontId="2" fillId="2" borderId="19" xfId="0" applyNumberFormat="1" applyFont="1" applyFill="1" applyBorder="1">
      <alignment vertical="center"/>
    </xf>
    <xf numFmtId="177" fontId="0" fillId="0" borderId="0" xfId="0" applyNumberForma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 shrinkToFit="1"/>
    </xf>
    <xf numFmtId="176" fontId="0" fillId="5" borderId="1" xfId="0" applyNumberFormat="1" applyFill="1" applyBorder="1">
      <alignment vertical="center"/>
    </xf>
    <xf numFmtId="180" fontId="9" fillId="5" borderId="1" xfId="0" applyNumberFormat="1" applyFont="1" applyFill="1" applyBorder="1">
      <alignment vertical="center"/>
    </xf>
    <xf numFmtId="176" fontId="0" fillId="3" borderId="5" xfId="0" applyNumberFormat="1" applyFill="1" applyBorder="1" applyAlignment="1">
      <alignment horizontal="center" vertical="center"/>
    </xf>
    <xf numFmtId="176" fontId="0" fillId="3" borderId="5" xfId="0" applyNumberFormat="1" applyFill="1" applyBorder="1">
      <alignment vertical="center"/>
    </xf>
    <xf numFmtId="176" fontId="0" fillId="5" borderId="5" xfId="0" applyNumberFormat="1" applyFill="1" applyBorder="1">
      <alignment vertical="center"/>
    </xf>
    <xf numFmtId="180" fontId="0" fillId="5" borderId="1" xfId="0" applyNumberFormat="1" applyFill="1" applyBorder="1">
      <alignment vertical="center"/>
    </xf>
    <xf numFmtId="182" fontId="5" fillId="0" borderId="1" xfId="1" applyNumberFormat="1" applyFont="1" applyBorder="1" applyAlignment="1">
      <alignment horizontal="center" vertical="center"/>
    </xf>
    <xf numFmtId="182" fontId="2" fillId="0" borderId="1" xfId="1" applyNumberFormat="1" applyFont="1" applyBorder="1" applyAlignment="1">
      <alignment horizontal="center" vertical="center"/>
    </xf>
    <xf numFmtId="182" fontId="2" fillId="0" borderId="0" xfId="1" applyNumberFormat="1" applyFont="1">
      <alignment vertical="center"/>
    </xf>
    <xf numFmtId="183" fontId="6" fillId="4" borderId="1" xfId="0" applyNumberFormat="1" applyFont="1" applyFill="1" applyBorder="1">
      <alignment vertical="center"/>
    </xf>
    <xf numFmtId="183" fontId="6" fillId="5" borderId="1" xfId="0" applyNumberFormat="1" applyFont="1" applyFill="1" applyBorder="1">
      <alignment vertical="center"/>
    </xf>
    <xf numFmtId="183" fontId="0" fillId="0" borderId="0" xfId="0" applyNumberFormat="1">
      <alignment vertical="center"/>
    </xf>
    <xf numFmtId="183" fontId="6" fillId="4" borderId="1" xfId="0" applyNumberFormat="1" applyFont="1" applyFill="1" applyBorder="1" applyAlignment="1">
      <alignment horizontal="center" vertical="center" shrinkToFit="1"/>
    </xf>
    <xf numFmtId="183" fontId="6" fillId="4" borderId="3" xfId="0" applyNumberFormat="1" applyFont="1" applyFill="1" applyBorder="1" applyAlignment="1">
      <alignment horizontal="center" vertical="center" shrinkToFit="1"/>
    </xf>
    <xf numFmtId="183" fontId="6" fillId="4" borderId="3" xfId="0" applyNumberFormat="1" applyFont="1" applyFill="1" applyBorder="1">
      <alignment vertical="center"/>
    </xf>
    <xf numFmtId="183" fontId="7" fillId="4" borderId="23" xfId="0" applyNumberFormat="1" applyFont="1" applyFill="1" applyBorder="1">
      <alignment vertical="center"/>
    </xf>
    <xf numFmtId="183" fontId="7" fillId="4" borderId="24" xfId="0" applyNumberFormat="1" applyFont="1" applyFill="1" applyBorder="1">
      <alignment vertical="center"/>
    </xf>
    <xf numFmtId="183" fontId="2" fillId="0" borderId="0" xfId="0" applyNumberFormat="1" applyFont="1">
      <alignment vertical="center"/>
    </xf>
    <xf numFmtId="179" fontId="6" fillId="5" borderId="1" xfId="0" applyNumberFormat="1" applyFont="1" applyFill="1" applyBorder="1">
      <alignment vertical="center"/>
    </xf>
    <xf numFmtId="176" fontId="11" fillId="0" borderId="0" xfId="0" applyNumberFormat="1" applyFont="1">
      <alignment vertical="center"/>
    </xf>
    <xf numFmtId="183" fontId="6" fillId="5" borderId="3" xfId="0" applyNumberFormat="1" applyFont="1" applyFill="1" applyBorder="1">
      <alignment vertical="center"/>
    </xf>
    <xf numFmtId="179" fontId="6" fillId="5" borderId="3" xfId="0" applyNumberFormat="1" applyFont="1" applyFill="1" applyBorder="1">
      <alignment vertical="center"/>
    </xf>
    <xf numFmtId="176" fontId="2" fillId="3" borderId="25" xfId="0" applyNumberFormat="1" applyFont="1" applyFill="1" applyBorder="1">
      <alignment vertical="center"/>
    </xf>
    <xf numFmtId="180" fontId="0" fillId="5" borderId="5" xfId="0" applyNumberFormat="1" applyFill="1" applyBorder="1">
      <alignment vertical="center"/>
    </xf>
    <xf numFmtId="179" fontId="4" fillId="5" borderId="5" xfId="0" applyNumberFormat="1" applyFont="1" applyFill="1" applyBorder="1">
      <alignment vertical="center"/>
    </xf>
    <xf numFmtId="184" fontId="0" fillId="5" borderId="1" xfId="0" applyNumberFormat="1" applyFill="1" applyBorder="1">
      <alignment vertical="center"/>
    </xf>
    <xf numFmtId="176" fontId="6" fillId="4" borderId="1" xfId="0" applyNumberFormat="1" applyFont="1" applyFill="1" applyBorder="1">
      <alignment vertical="center"/>
    </xf>
    <xf numFmtId="176" fontId="6" fillId="5" borderId="1" xfId="0" applyNumberFormat="1" applyFont="1" applyFill="1" applyBorder="1">
      <alignment vertical="center"/>
    </xf>
    <xf numFmtId="176" fontId="12" fillId="3" borderId="1" xfId="0" applyNumberFormat="1" applyFont="1" applyFill="1" applyBorder="1" applyAlignment="1">
      <alignment horizontal="center" vertical="center"/>
    </xf>
    <xf numFmtId="176" fontId="12" fillId="3" borderId="1" xfId="0" applyNumberFormat="1" applyFont="1" applyFill="1" applyBorder="1">
      <alignment vertical="center"/>
    </xf>
    <xf numFmtId="176" fontId="12" fillId="5" borderId="1" xfId="0" applyNumberFormat="1" applyFont="1" applyFill="1" applyBorder="1">
      <alignment vertical="center"/>
    </xf>
    <xf numFmtId="176" fontId="12" fillId="0" borderId="0" xfId="0" applyNumberFormat="1" applyFont="1">
      <alignment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>
      <alignment vertical="center"/>
    </xf>
    <xf numFmtId="183" fontId="13" fillId="4" borderId="1" xfId="0" applyNumberFormat="1" applyFont="1" applyFill="1" applyBorder="1" applyAlignment="1">
      <alignment horizontal="center" vertical="center" shrinkToFit="1"/>
    </xf>
    <xf numFmtId="183" fontId="7" fillId="4" borderId="1" xfId="0" applyNumberFormat="1" applyFont="1" applyFill="1" applyBorder="1">
      <alignment vertical="center"/>
    </xf>
    <xf numFmtId="183" fontId="7" fillId="5" borderId="1" xfId="0" applyNumberFormat="1" applyFont="1" applyFill="1" applyBorder="1">
      <alignment vertical="center"/>
    </xf>
    <xf numFmtId="183" fontId="12" fillId="0" borderId="0" xfId="0" applyNumberFormat="1" applyFont="1">
      <alignment vertical="center"/>
    </xf>
    <xf numFmtId="181" fontId="12" fillId="3" borderId="1" xfId="0" applyNumberFormat="1" applyFont="1" applyFill="1" applyBorder="1" applyAlignment="1">
      <alignment horizontal="center" vertical="center"/>
    </xf>
    <xf numFmtId="183" fontId="7" fillId="4" borderId="1" xfId="0" applyNumberFormat="1" applyFont="1" applyFill="1" applyBorder="1" applyAlignment="1">
      <alignment horizontal="center" vertical="center" shrinkToFit="1"/>
    </xf>
    <xf numFmtId="180" fontId="12" fillId="5" borderId="1" xfId="0" applyNumberFormat="1" applyFont="1" applyFill="1" applyBorder="1">
      <alignment vertical="center"/>
    </xf>
    <xf numFmtId="177" fontId="12" fillId="0" borderId="0" xfId="0" applyNumberFormat="1" applyFont="1">
      <alignment vertical="center"/>
    </xf>
    <xf numFmtId="180" fontId="12" fillId="5" borderId="1" xfId="1" applyNumberFormat="1" applyFont="1" applyFill="1" applyBorder="1">
      <alignment vertical="center"/>
    </xf>
    <xf numFmtId="183" fontId="13" fillId="5" borderId="1" xfId="0" applyNumberFormat="1" applyFont="1" applyFill="1" applyBorder="1">
      <alignment vertical="center"/>
    </xf>
    <xf numFmtId="183" fontId="7" fillId="4" borderId="3" xfId="0" applyNumberFormat="1" applyFont="1" applyFill="1" applyBorder="1" applyAlignment="1">
      <alignment horizontal="center" vertical="center" shrinkToFit="1"/>
    </xf>
    <xf numFmtId="183" fontId="7" fillId="4" borderId="3" xfId="0" applyNumberFormat="1" applyFont="1" applyFill="1" applyBorder="1">
      <alignment vertical="center"/>
    </xf>
    <xf numFmtId="183" fontId="7" fillId="5" borderId="3" xfId="0" applyNumberFormat="1" applyFont="1" applyFill="1" applyBorder="1">
      <alignment vertical="center"/>
    </xf>
    <xf numFmtId="178" fontId="12" fillId="5" borderId="1" xfId="0" applyNumberFormat="1" applyFont="1" applyFill="1" applyBorder="1">
      <alignment vertical="center"/>
    </xf>
    <xf numFmtId="38" fontId="12" fillId="5" borderId="1" xfId="1" applyFont="1" applyFill="1" applyBorder="1">
      <alignment vertical="center"/>
    </xf>
    <xf numFmtId="176" fontId="14" fillId="3" borderId="16" xfId="0" applyNumberFormat="1" applyFont="1" applyFill="1" applyBorder="1" applyAlignment="1">
      <alignment horizontal="center" vertical="center"/>
    </xf>
    <xf numFmtId="176" fontId="14" fillId="3" borderId="16" xfId="0" applyNumberFormat="1" applyFont="1" applyFill="1" applyBorder="1">
      <alignment vertical="center"/>
    </xf>
    <xf numFmtId="176" fontId="14" fillId="3" borderId="25" xfId="0" applyNumberFormat="1" applyFont="1" applyFill="1" applyBorder="1">
      <alignment vertical="center"/>
    </xf>
    <xf numFmtId="176" fontId="14" fillId="0" borderId="0" xfId="0" applyNumberFormat="1" applyFont="1">
      <alignment vertical="center"/>
    </xf>
    <xf numFmtId="176" fontId="14" fillId="2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>
      <alignment vertical="center"/>
    </xf>
    <xf numFmtId="183" fontId="15" fillId="4" borderId="23" xfId="0" applyNumberFormat="1" applyFont="1" applyFill="1" applyBorder="1" applyAlignment="1">
      <alignment horizontal="center" vertical="center" shrinkToFit="1"/>
    </xf>
    <xf numFmtId="183" fontId="15" fillId="4" borderId="23" xfId="0" applyNumberFormat="1" applyFont="1" applyFill="1" applyBorder="1">
      <alignment vertical="center"/>
    </xf>
    <xf numFmtId="183" fontId="14" fillId="0" borderId="0" xfId="0" applyNumberFormat="1" applyFont="1">
      <alignment vertical="center"/>
    </xf>
    <xf numFmtId="176" fontId="16" fillId="3" borderId="16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183" fontId="17" fillId="4" borderId="23" xfId="0" applyNumberFormat="1" applyFont="1" applyFill="1" applyBorder="1" applyAlignment="1">
      <alignment horizontal="center" vertical="center" shrinkToFit="1"/>
    </xf>
    <xf numFmtId="176" fontId="14" fillId="3" borderId="26" xfId="0" applyNumberFormat="1" applyFont="1" applyFill="1" applyBorder="1">
      <alignment vertical="center"/>
    </xf>
    <xf numFmtId="176" fontId="14" fillId="2" borderId="27" xfId="0" applyNumberFormat="1" applyFont="1" applyFill="1" applyBorder="1">
      <alignment vertical="center"/>
    </xf>
    <xf numFmtId="183" fontId="15" fillId="4" borderId="28" xfId="0" applyNumberFormat="1" applyFont="1" applyFill="1" applyBorder="1">
      <alignment vertical="center"/>
    </xf>
    <xf numFmtId="176" fontId="2" fillId="5" borderId="25" xfId="0" applyNumberFormat="1" applyFont="1" applyFill="1" applyBorder="1">
      <alignment vertical="center"/>
    </xf>
    <xf numFmtId="176" fontId="2" fillId="5" borderId="16" xfId="0" applyNumberFormat="1" applyFont="1" applyFill="1" applyBorder="1">
      <alignment vertical="center"/>
    </xf>
    <xf numFmtId="176" fontId="2" fillId="5" borderId="17" xfId="0" applyNumberFormat="1" applyFont="1" applyFill="1" applyBorder="1">
      <alignment vertical="center"/>
    </xf>
    <xf numFmtId="176" fontId="2" fillId="5" borderId="1" xfId="0" applyNumberFormat="1" applyFont="1" applyFill="1" applyBorder="1">
      <alignment vertical="center"/>
    </xf>
    <xf numFmtId="176" fontId="2" fillId="5" borderId="19" xfId="0" applyNumberFormat="1" applyFont="1" applyFill="1" applyBorder="1">
      <alignment vertical="center"/>
    </xf>
    <xf numFmtId="183" fontId="7" fillId="5" borderId="23" xfId="0" applyNumberFormat="1" applyFont="1" applyFill="1" applyBorder="1">
      <alignment vertical="center"/>
    </xf>
    <xf numFmtId="183" fontId="7" fillId="5" borderId="24" xfId="0" applyNumberFormat="1" applyFont="1" applyFill="1" applyBorder="1">
      <alignment vertical="center"/>
    </xf>
    <xf numFmtId="179" fontId="6" fillId="0" borderId="3" xfId="0" applyNumberFormat="1" applyFont="1" applyBorder="1">
      <alignment vertical="center"/>
    </xf>
    <xf numFmtId="183" fontId="6" fillId="0" borderId="3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83" fontId="7" fillId="0" borderId="23" xfId="0" applyNumberFormat="1" applyFont="1" applyBorder="1">
      <alignment vertical="center"/>
    </xf>
    <xf numFmtId="183" fontId="7" fillId="0" borderId="24" xfId="0" applyNumberFormat="1" applyFont="1" applyBorder="1">
      <alignment vertical="center"/>
    </xf>
    <xf numFmtId="176" fontId="0" fillId="0" borderId="5" xfId="0" applyNumberFormat="1" applyBorder="1">
      <alignment vertical="center"/>
    </xf>
    <xf numFmtId="176" fontId="0" fillId="0" borderId="1" xfId="0" applyNumberFormat="1" applyBorder="1">
      <alignment vertical="center"/>
    </xf>
    <xf numFmtId="184" fontId="0" fillId="0" borderId="1" xfId="0" applyNumberFormat="1" applyBorder="1">
      <alignment vertical="center"/>
    </xf>
    <xf numFmtId="176" fontId="2" fillId="0" borderId="25" xfId="0" applyNumberFormat="1" applyFont="1" applyBorder="1">
      <alignment vertical="center"/>
    </xf>
    <xf numFmtId="0" fontId="0" fillId="5" borderId="0" xfId="0" applyFill="1">
      <alignment vertical="center"/>
    </xf>
    <xf numFmtId="176" fontId="2" fillId="3" borderId="1" xfId="0" applyNumberFormat="1" applyFont="1" applyFill="1" applyBorder="1">
      <alignment vertical="center"/>
    </xf>
    <xf numFmtId="185" fontId="7" fillId="4" borderId="1" xfId="0" applyNumberFormat="1" applyFont="1" applyFill="1" applyBorder="1">
      <alignment vertical="center"/>
    </xf>
    <xf numFmtId="185" fontId="7" fillId="5" borderId="1" xfId="0" applyNumberFormat="1" applyFont="1" applyFill="1" applyBorder="1">
      <alignment vertical="center"/>
    </xf>
    <xf numFmtId="185" fontId="7" fillId="0" borderId="1" xfId="0" applyNumberFormat="1" applyFont="1" applyBorder="1">
      <alignment vertical="center"/>
    </xf>
    <xf numFmtId="182" fontId="2" fillId="0" borderId="4" xfId="1" applyNumberFormat="1" applyFont="1" applyFill="1" applyBorder="1" applyAlignment="1">
      <alignment horizontal="center" vertical="center"/>
    </xf>
    <xf numFmtId="186" fontId="0" fillId="0" borderId="0" xfId="0" applyNumberFormat="1">
      <alignment vertical="center"/>
    </xf>
    <xf numFmtId="182" fontId="2" fillId="7" borderId="1" xfId="1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82" fontId="22" fillId="0" borderId="1" xfId="1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center" vertical="center"/>
    </xf>
    <xf numFmtId="176" fontId="20" fillId="3" borderId="16" xfId="0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 shrinkToFit="1"/>
    </xf>
    <xf numFmtId="176" fontId="24" fillId="2" borderId="1" xfId="0" applyNumberFormat="1" applyFont="1" applyFill="1" applyBorder="1" applyAlignment="1">
      <alignment horizontal="center" vertical="center" shrinkToFit="1"/>
    </xf>
    <xf numFmtId="0" fontId="24" fillId="0" borderId="0" xfId="0" applyFont="1">
      <alignment vertical="center"/>
    </xf>
    <xf numFmtId="176" fontId="16" fillId="3" borderId="16" xfId="0" applyNumberFormat="1" applyFont="1" applyFill="1" applyBorder="1" applyAlignment="1">
      <alignment horizontal="center" vertical="center" shrinkToFit="1"/>
    </xf>
    <xf numFmtId="176" fontId="16" fillId="2" borderId="1" xfId="0" applyNumberFormat="1" applyFont="1" applyFill="1" applyBorder="1" applyAlignment="1">
      <alignment horizontal="center" vertical="center" shrinkToFit="1"/>
    </xf>
    <xf numFmtId="183" fontId="17" fillId="9" borderId="1" xfId="0" applyNumberFormat="1" applyFont="1" applyFill="1" applyBorder="1" applyAlignment="1">
      <alignment horizontal="center" vertical="center" shrinkToFit="1"/>
    </xf>
    <xf numFmtId="183" fontId="21" fillId="9" borderId="23" xfId="0" applyNumberFormat="1" applyFont="1" applyFill="1" applyBorder="1" applyAlignment="1">
      <alignment horizontal="center" vertical="center" shrinkToFit="1"/>
    </xf>
    <xf numFmtId="183" fontId="25" fillId="9" borderId="1" xfId="0" applyNumberFormat="1" applyFont="1" applyFill="1" applyBorder="1" applyAlignment="1">
      <alignment horizontal="center" vertical="center" shrinkToFit="1"/>
    </xf>
    <xf numFmtId="176" fontId="24" fillId="8" borderId="1" xfId="0" applyNumberFormat="1" applyFont="1" applyFill="1" applyBorder="1" applyAlignment="1">
      <alignment horizontal="center" vertical="center" shrinkToFit="1"/>
    </xf>
    <xf numFmtId="176" fontId="24" fillId="6" borderId="1" xfId="0" applyNumberFormat="1" applyFont="1" applyFill="1" applyBorder="1" applyAlignment="1">
      <alignment horizontal="center" vertical="center" shrinkToFit="1"/>
    </xf>
    <xf numFmtId="176" fontId="16" fillId="6" borderId="3" xfId="0" applyNumberFormat="1" applyFont="1" applyFill="1" applyBorder="1" applyAlignment="1">
      <alignment horizontal="center" vertical="center"/>
    </xf>
    <xf numFmtId="176" fontId="16" fillId="8" borderId="1" xfId="0" applyNumberFormat="1" applyFont="1" applyFill="1" applyBorder="1" applyAlignment="1">
      <alignment horizontal="center" vertical="center"/>
    </xf>
    <xf numFmtId="176" fontId="20" fillId="8" borderId="3" xfId="0" applyNumberFormat="1" applyFont="1" applyFill="1" applyBorder="1" applyAlignment="1">
      <alignment horizontal="center" vertical="center"/>
    </xf>
    <xf numFmtId="176" fontId="20" fillId="6" borderId="3" xfId="0" applyNumberFormat="1" applyFont="1" applyFill="1" applyBorder="1" applyAlignment="1">
      <alignment horizontal="center" vertical="center"/>
    </xf>
    <xf numFmtId="176" fontId="16" fillId="6" borderId="3" xfId="0" applyNumberFormat="1" applyFont="1" applyFill="1" applyBorder="1" applyAlignment="1">
      <alignment horizontal="center" vertical="center" shrinkToFit="1"/>
    </xf>
    <xf numFmtId="176" fontId="16" fillId="8" borderId="3" xfId="0" applyNumberFormat="1" applyFont="1" applyFill="1" applyBorder="1" applyAlignment="1">
      <alignment horizontal="center" vertical="center" shrinkToFit="1"/>
    </xf>
    <xf numFmtId="183" fontId="17" fillId="9" borderId="23" xfId="0" applyNumberFormat="1" applyFont="1" applyFill="1" applyBorder="1" applyAlignment="1">
      <alignment horizontal="center" vertical="center" shrinkToFit="1"/>
    </xf>
    <xf numFmtId="185" fontId="2" fillId="5" borderId="1" xfId="0" applyNumberFormat="1" applyFont="1" applyFill="1" applyBorder="1">
      <alignment vertical="center"/>
    </xf>
    <xf numFmtId="183" fontId="7" fillId="3" borderId="6" xfId="0" applyNumberFormat="1" applyFont="1" applyFill="1" applyBorder="1">
      <alignment vertical="center"/>
    </xf>
    <xf numFmtId="183" fontId="7" fillId="2" borderId="6" xfId="0" applyNumberFormat="1" applyFont="1" applyFill="1" applyBorder="1">
      <alignment vertical="center"/>
    </xf>
    <xf numFmtId="176" fontId="0" fillId="8" borderId="1" xfId="0" applyNumberFormat="1" applyFill="1" applyBorder="1">
      <alignment vertical="center"/>
    </xf>
    <xf numFmtId="176" fontId="2" fillId="8" borderId="29" xfId="0" applyNumberFormat="1" applyFont="1" applyFill="1" applyBorder="1">
      <alignment vertical="center"/>
    </xf>
    <xf numFmtId="176" fontId="2" fillId="8" borderId="19" xfId="0" applyNumberFormat="1" applyFont="1" applyFill="1" applyBorder="1">
      <alignment vertical="center"/>
    </xf>
    <xf numFmtId="183" fontId="7" fillId="8" borderId="6" xfId="0" applyNumberFormat="1" applyFont="1" applyFill="1" applyBorder="1">
      <alignment vertical="center"/>
    </xf>
    <xf numFmtId="176" fontId="0" fillId="6" borderId="1" xfId="0" applyNumberFormat="1" applyFill="1" applyBorder="1">
      <alignment vertical="center"/>
    </xf>
    <xf numFmtId="185" fontId="0" fillId="6" borderId="1" xfId="0" applyNumberFormat="1" applyFill="1" applyBorder="1">
      <alignment vertical="center"/>
    </xf>
    <xf numFmtId="176" fontId="2" fillId="6" borderId="29" xfId="0" applyNumberFormat="1" applyFont="1" applyFill="1" applyBorder="1">
      <alignment vertical="center"/>
    </xf>
    <xf numFmtId="185" fontId="2" fillId="6" borderId="29" xfId="0" applyNumberFormat="1" applyFont="1" applyFill="1" applyBorder="1">
      <alignment vertical="center"/>
    </xf>
    <xf numFmtId="183" fontId="7" fillId="6" borderId="6" xfId="0" applyNumberFormat="1" applyFont="1" applyFill="1" applyBorder="1">
      <alignment vertical="center"/>
    </xf>
    <xf numFmtId="183" fontId="6" fillId="9" borderId="1" xfId="0" applyNumberFormat="1" applyFont="1" applyFill="1" applyBorder="1">
      <alignment vertical="center"/>
    </xf>
    <xf numFmtId="183" fontId="7" fillId="9" borderId="24" xfId="0" applyNumberFormat="1" applyFont="1" applyFill="1" applyBorder="1">
      <alignment vertical="center"/>
    </xf>
    <xf numFmtId="183" fontId="7" fillId="9" borderId="6" xfId="0" applyNumberFormat="1" applyFont="1" applyFill="1" applyBorder="1">
      <alignment vertical="center"/>
    </xf>
    <xf numFmtId="176" fontId="14" fillId="8" borderId="3" xfId="0" applyNumberFormat="1" applyFont="1" applyFill="1" applyBorder="1">
      <alignment vertical="center"/>
    </xf>
    <xf numFmtId="176" fontId="14" fillId="8" borderId="1" xfId="0" applyNumberFormat="1" applyFont="1" applyFill="1" applyBorder="1">
      <alignment vertical="center"/>
    </xf>
    <xf numFmtId="183" fontId="15" fillId="9" borderId="23" xfId="0" applyNumberFormat="1" applyFont="1" applyFill="1" applyBorder="1">
      <alignment vertical="center"/>
    </xf>
    <xf numFmtId="176" fontId="14" fillId="6" borderId="3" xfId="0" applyNumberFormat="1" applyFont="1" applyFill="1" applyBorder="1">
      <alignment vertical="center"/>
    </xf>
    <xf numFmtId="185" fontId="14" fillId="6" borderId="3" xfId="0" applyNumberFormat="1" applyFont="1" applyFill="1" applyBorder="1">
      <alignment vertical="center"/>
    </xf>
    <xf numFmtId="182" fontId="2" fillId="0" borderId="1" xfId="1" applyNumberFormat="1" applyFont="1" applyFill="1" applyBorder="1" applyAlignment="1">
      <alignment horizontal="center" vertical="center"/>
    </xf>
    <xf numFmtId="176" fontId="14" fillId="7" borderId="16" xfId="0" applyNumberFormat="1" applyFont="1" applyFill="1" applyBorder="1">
      <alignment vertical="center"/>
    </xf>
    <xf numFmtId="176" fontId="14" fillId="7" borderId="1" xfId="0" applyNumberFormat="1" applyFont="1" applyFill="1" applyBorder="1">
      <alignment vertical="center"/>
    </xf>
    <xf numFmtId="185" fontId="14" fillId="7" borderId="3" xfId="0" applyNumberFormat="1" applyFont="1" applyFill="1" applyBorder="1">
      <alignment vertical="center"/>
    </xf>
    <xf numFmtId="183" fontId="15" fillId="7" borderId="23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76" fontId="14" fillId="2" borderId="1" xfId="0" applyNumberFormat="1" applyFont="1" applyFill="1" applyBorder="1" applyAlignment="1">
      <alignment vertical="center" shrinkToFit="1"/>
    </xf>
    <xf numFmtId="176" fontId="14" fillId="8" borderId="1" xfId="0" applyNumberFormat="1" applyFont="1" applyFill="1" applyBorder="1" applyAlignment="1">
      <alignment vertical="center" shrinkToFit="1"/>
    </xf>
    <xf numFmtId="176" fontId="14" fillId="3" borderId="1" xfId="0" applyNumberFormat="1" applyFont="1" applyFill="1" applyBorder="1" applyAlignment="1">
      <alignment vertical="center" shrinkToFit="1"/>
    </xf>
    <xf numFmtId="176" fontId="9" fillId="3" borderId="1" xfId="0" applyNumberFormat="1" applyFont="1" applyFill="1" applyBorder="1">
      <alignment vertical="center"/>
    </xf>
    <xf numFmtId="176" fontId="5" fillId="3" borderId="17" xfId="0" applyNumberFormat="1" applyFont="1" applyFill="1" applyBorder="1">
      <alignment vertical="center"/>
    </xf>
    <xf numFmtId="0" fontId="0" fillId="0" borderId="27" xfId="0" applyBorder="1">
      <alignment vertical="center"/>
    </xf>
    <xf numFmtId="176" fontId="14" fillId="0" borderId="30" xfId="0" applyNumberFormat="1" applyFont="1" applyBorder="1" applyAlignment="1">
      <alignment vertical="center" shrinkToFit="1"/>
    </xf>
    <xf numFmtId="176" fontId="11" fillId="0" borderId="3" xfId="0" applyNumberFormat="1" applyFont="1" applyBorder="1" applyAlignment="1">
      <alignment horizontal="center" vertical="center" textRotation="255"/>
    </xf>
    <xf numFmtId="176" fontId="11" fillId="0" borderId="4" xfId="0" applyNumberFormat="1" applyFont="1" applyBorder="1" applyAlignment="1">
      <alignment horizontal="center" vertical="center" textRotation="255"/>
    </xf>
    <xf numFmtId="176" fontId="11" fillId="0" borderId="10" xfId="0" applyNumberFormat="1" applyFont="1" applyBorder="1" applyAlignment="1">
      <alignment horizontal="center" vertical="center" textRotation="255"/>
    </xf>
    <xf numFmtId="176" fontId="11" fillId="0" borderId="8" xfId="0" applyNumberFormat="1" applyFont="1" applyBorder="1" applyAlignment="1">
      <alignment horizontal="center" vertical="center" textRotation="255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/>
    </xf>
    <xf numFmtId="176" fontId="14" fillId="0" borderId="14" xfId="0" applyNumberFormat="1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  <xf numFmtId="176" fontId="14" fillId="0" borderId="20" xfId="0" applyNumberFormat="1" applyFont="1" applyBorder="1" applyAlignment="1">
      <alignment horizontal="center" vertical="center"/>
    </xf>
    <xf numFmtId="176" fontId="14" fillId="0" borderId="21" xfId="0" applyNumberFormat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3384-8065-4268-8AB7-8C24ADE5C1F5}">
  <dimension ref="A1:E29"/>
  <sheetViews>
    <sheetView tabSelected="1" workbookViewId="0">
      <selection activeCell="O12" sqref="O12"/>
    </sheetView>
  </sheetViews>
  <sheetFormatPr defaultRowHeight="13.2" x14ac:dyDescent="0.2"/>
  <cols>
    <col min="1" max="1" width="8.88671875" customWidth="1"/>
  </cols>
  <sheetData>
    <row r="1" spans="1:5" x14ac:dyDescent="0.2">
      <c r="A1" t="s">
        <v>200</v>
      </c>
    </row>
    <row r="2" spans="1:5" x14ac:dyDescent="0.2">
      <c r="A2" s="156" t="s">
        <v>178</v>
      </c>
      <c r="B2" t="s">
        <v>201</v>
      </c>
    </row>
    <row r="3" spans="1:5" x14ac:dyDescent="0.2">
      <c r="A3" s="156" t="s">
        <v>203</v>
      </c>
      <c r="B3" t="s">
        <v>202</v>
      </c>
    </row>
    <row r="4" spans="1:5" x14ac:dyDescent="0.2">
      <c r="A4" s="156"/>
    </row>
    <row r="5" spans="1:5" x14ac:dyDescent="0.2">
      <c r="A5" t="s">
        <v>177</v>
      </c>
      <c r="E5" s="116"/>
    </row>
    <row r="6" spans="1:5" x14ac:dyDescent="0.2">
      <c r="A6" s="156" t="s">
        <v>178</v>
      </c>
      <c r="B6" t="s">
        <v>179</v>
      </c>
      <c r="E6" s="116"/>
    </row>
    <row r="7" spans="1:5" x14ac:dyDescent="0.2">
      <c r="A7" s="156"/>
      <c r="E7" s="116"/>
    </row>
    <row r="8" spans="1:5" x14ac:dyDescent="0.2">
      <c r="A8" s="156" t="s">
        <v>160</v>
      </c>
      <c r="B8" t="s">
        <v>180</v>
      </c>
      <c r="E8" s="116"/>
    </row>
    <row r="9" spans="1:5" x14ac:dyDescent="0.2">
      <c r="A9" s="156"/>
      <c r="E9" s="116"/>
    </row>
    <row r="10" spans="1:5" x14ac:dyDescent="0.2">
      <c r="A10" s="156" t="s">
        <v>162</v>
      </c>
      <c r="B10" t="s">
        <v>181</v>
      </c>
      <c r="E10" s="116"/>
    </row>
    <row r="11" spans="1:5" x14ac:dyDescent="0.2">
      <c r="A11" s="156"/>
      <c r="B11" t="s">
        <v>163</v>
      </c>
      <c r="E11" s="116"/>
    </row>
    <row r="12" spans="1:5" x14ac:dyDescent="0.2">
      <c r="A12" s="156"/>
      <c r="E12" s="116"/>
    </row>
    <row r="13" spans="1:5" x14ac:dyDescent="0.2">
      <c r="A13" s="156" t="s">
        <v>170</v>
      </c>
      <c r="B13" t="s">
        <v>157</v>
      </c>
      <c r="E13" s="116"/>
    </row>
    <row r="14" spans="1:5" x14ac:dyDescent="0.2">
      <c r="A14" s="156"/>
      <c r="B14" t="s">
        <v>199</v>
      </c>
      <c r="E14" s="116"/>
    </row>
    <row r="15" spans="1:5" ht="14.4" x14ac:dyDescent="0.2">
      <c r="A15" s="156"/>
      <c r="B15" s="162" t="s">
        <v>158</v>
      </c>
      <c r="C15" s="163"/>
      <c r="D15" s="159">
        <v>28372</v>
      </c>
    </row>
    <row r="16" spans="1:5" ht="14.4" x14ac:dyDescent="0.2">
      <c r="A16" s="156"/>
      <c r="B16" s="162" t="s">
        <v>159</v>
      </c>
      <c r="C16" s="163"/>
      <c r="D16" s="157">
        <v>1219735</v>
      </c>
    </row>
    <row r="17" spans="1:5" ht="14.4" x14ac:dyDescent="0.2">
      <c r="A17" s="156"/>
      <c r="B17" s="162" t="s">
        <v>195</v>
      </c>
      <c r="C17" s="163"/>
      <c r="D17" s="158">
        <v>1355</v>
      </c>
    </row>
    <row r="18" spans="1:5" x14ac:dyDescent="0.2">
      <c r="A18" s="156"/>
      <c r="E18" s="116"/>
    </row>
    <row r="19" spans="1:5" x14ac:dyDescent="0.2">
      <c r="A19" s="156" t="s">
        <v>182</v>
      </c>
      <c r="B19" t="s">
        <v>161</v>
      </c>
      <c r="E19" s="116"/>
    </row>
    <row r="20" spans="1:5" x14ac:dyDescent="0.2">
      <c r="A20" s="156"/>
      <c r="B20" t="s">
        <v>163</v>
      </c>
      <c r="E20" s="116"/>
    </row>
    <row r="21" spans="1:5" x14ac:dyDescent="0.2">
      <c r="A21" s="156"/>
      <c r="E21" s="116"/>
    </row>
    <row r="22" spans="1:5" x14ac:dyDescent="0.2">
      <c r="A22" s="156" t="s">
        <v>183</v>
      </c>
      <c r="B22" t="s">
        <v>171</v>
      </c>
      <c r="E22" s="116"/>
    </row>
    <row r="23" spans="1:5" x14ac:dyDescent="0.2">
      <c r="A23" s="156"/>
      <c r="B23" t="s">
        <v>166</v>
      </c>
      <c r="D23" t="s">
        <v>167</v>
      </c>
      <c r="E23" s="116"/>
    </row>
    <row r="24" spans="1:5" x14ac:dyDescent="0.2">
      <c r="A24" s="156"/>
      <c r="B24" t="s">
        <v>168</v>
      </c>
      <c r="D24" t="s">
        <v>169</v>
      </c>
      <c r="E24" s="116"/>
    </row>
    <row r="25" spans="1:5" x14ac:dyDescent="0.2">
      <c r="A25" s="156"/>
      <c r="B25" t="s">
        <v>164</v>
      </c>
      <c r="D25" t="s">
        <v>165</v>
      </c>
      <c r="E25" s="116"/>
    </row>
    <row r="26" spans="1:5" x14ac:dyDescent="0.2">
      <c r="A26" s="156"/>
      <c r="E26" s="116"/>
    </row>
    <row r="27" spans="1:5" x14ac:dyDescent="0.2">
      <c r="A27" s="156" t="s">
        <v>184</v>
      </c>
      <c r="B27" t="s">
        <v>172</v>
      </c>
      <c r="E27" s="116"/>
    </row>
    <row r="28" spans="1:5" x14ac:dyDescent="0.2">
      <c r="A28" s="156"/>
      <c r="B28" t="s">
        <v>173</v>
      </c>
      <c r="D28" t="s">
        <v>175</v>
      </c>
      <c r="E28" s="116"/>
    </row>
    <row r="29" spans="1:5" x14ac:dyDescent="0.2">
      <c r="A29" s="156"/>
      <c r="B29" t="s">
        <v>174</v>
      </c>
      <c r="D29" t="s">
        <v>176</v>
      </c>
      <c r="E29" s="116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22"/>
  <sheetViews>
    <sheetView zoomScale="80" zoomScaleNormal="80" workbookViewId="0">
      <pane xSplit="5" ySplit="2" topLeftCell="P693" activePane="bottomRight" state="frozen"/>
      <selection pane="topRight" activeCell="F1" sqref="F1"/>
      <selection pane="bottomLeft" activeCell="A3" sqref="A3"/>
      <selection pane="bottomRight" activeCell="E30" sqref="E30"/>
    </sheetView>
  </sheetViews>
  <sheetFormatPr defaultColWidth="9" defaultRowHeight="16.2" x14ac:dyDescent="0.2"/>
  <cols>
    <col min="1" max="1" width="3.33203125" style="35" customWidth="1"/>
    <col min="2" max="2" width="5.6640625" style="6" customWidth="1"/>
    <col min="3" max="4" width="3.6640625" style="6" customWidth="1"/>
    <col min="5" max="5" width="28" style="6" customWidth="1"/>
    <col min="6" max="6" width="13.33203125" style="6" customWidth="1"/>
    <col min="7" max="7" width="13.44140625" style="6" customWidth="1"/>
    <col min="8" max="8" width="12.77734375" style="6" customWidth="1"/>
    <col min="9" max="9" width="13.33203125" style="6" customWidth="1"/>
    <col min="10" max="10" width="13.21875" style="6" customWidth="1"/>
    <col min="11" max="11" width="13.77734375" style="6" customWidth="1"/>
    <col min="12" max="12" width="12.77734375" style="6" customWidth="1"/>
    <col min="13" max="13" width="12.6640625" style="6" customWidth="1"/>
    <col min="14" max="14" width="13.109375" style="6" customWidth="1"/>
    <col min="15" max="15" width="13" style="6" customWidth="1"/>
    <col min="16" max="16" width="13.33203125" style="6" customWidth="1"/>
    <col min="17" max="17" width="13.109375" style="6" customWidth="1"/>
    <col min="18" max="18" width="13.44140625" style="6" customWidth="1"/>
    <col min="19" max="19" width="13.21875" style="6" customWidth="1"/>
    <col min="20" max="20" width="14" style="6" customWidth="1"/>
    <col min="21" max="21" width="13.77734375" style="6" customWidth="1"/>
    <col min="22" max="22" width="13.6640625" style="6" customWidth="1"/>
    <col min="23" max="23" width="13.21875" style="6" customWidth="1"/>
    <col min="24" max="24" width="13.33203125" style="6" customWidth="1"/>
    <col min="25" max="25" width="13.109375" style="6" customWidth="1"/>
    <col min="26" max="26" width="13.33203125" style="6" customWidth="1"/>
    <col min="27" max="27" width="13.109375" style="6" customWidth="1"/>
    <col min="28" max="28" width="13.44140625" style="6" customWidth="1"/>
    <col min="29" max="29" width="13.109375" style="6" customWidth="1"/>
    <col min="30" max="30" width="13.21875" style="6" customWidth="1"/>
    <col min="31" max="31" width="13.33203125" style="6" customWidth="1"/>
    <col min="32" max="16384" width="9" style="6"/>
  </cols>
  <sheetData>
    <row r="1" spans="1:31" s="24" customFormat="1" ht="13.2" x14ac:dyDescent="0.2">
      <c r="A1" s="189" t="s">
        <v>49</v>
      </c>
      <c r="B1" s="190"/>
      <c r="C1" s="190"/>
      <c r="D1" s="191"/>
      <c r="E1" s="22" t="s">
        <v>47</v>
      </c>
      <c r="F1" s="23">
        <v>1968</v>
      </c>
      <c r="G1" s="23">
        <v>1969</v>
      </c>
      <c r="H1" s="23">
        <v>1970</v>
      </c>
      <c r="I1" s="23">
        <v>1971</v>
      </c>
      <c r="J1" s="23">
        <v>1972</v>
      </c>
      <c r="K1" s="23">
        <v>1973</v>
      </c>
      <c r="L1" s="23">
        <v>1974</v>
      </c>
      <c r="M1" s="23">
        <v>1975</v>
      </c>
      <c r="N1" s="23">
        <v>1976</v>
      </c>
      <c r="O1" s="23">
        <v>1977</v>
      </c>
      <c r="P1" s="23">
        <v>1978</v>
      </c>
      <c r="Q1" s="23">
        <v>1979</v>
      </c>
      <c r="R1" s="23">
        <v>1980</v>
      </c>
      <c r="S1" s="23">
        <v>1981</v>
      </c>
      <c r="T1" s="23">
        <v>1982</v>
      </c>
      <c r="U1" s="23">
        <v>1983</v>
      </c>
      <c r="V1" s="23">
        <v>1984</v>
      </c>
      <c r="W1" s="23">
        <v>1985</v>
      </c>
      <c r="X1" s="23">
        <v>1986</v>
      </c>
      <c r="Y1" s="23">
        <v>1987</v>
      </c>
      <c r="Z1" s="23">
        <v>1988</v>
      </c>
      <c r="AA1" s="23">
        <v>1989</v>
      </c>
      <c r="AB1" s="23">
        <v>1990</v>
      </c>
      <c r="AC1" s="23">
        <v>1991</v>
      </c>
      <c r="AD1" s="23">
        <v>1992</v>
      </c>
      <c r="AE1" s="23">
        <v>1993</v>
      </c>
    </row>
    <row r="2" spans="1:31" s="3" customFormat="1" ht="13.2" x14ac:dyDescent="0.2">
      <c r="A2" s="192"/>
      <c r="B2" s="193"/>
      <c r="C2" s="193"/>
      <c r="D2" s="194"/>
      <c r="E2" s="14" t="s">
        <v>48</v>
      </c>
      <c r="F2" s="2" t="s">
        <v>29</v>
      </c>
      <c r="G2" s="2" t="s">
        <v>31</v>
      </c>
      <c r="H2" s="2" t="s">
        <v>30</v>
      </c>
      <c r="I2" s="2" t="s">
        <v>32</v>
      </c>
      <c r="J2" s="2" t="s">
        <v>33</v>
      </c>
      <c r="K2" s="2" t="s">
        <v>34</v>
      </c>
      <c r="L2" s="2" t="s">
        <v>35</v>
      </c>
      <c r="M2" s="2" t="s">
        <v>36</v>
      </c>
      <c r="N2" s="2" t="s">
        <v>37</v>
      </c>
      <c r="O2" s="2" t="s">
        <v>38</v>
      </c>
      <c r="P2" s="2" t="s">
        <v>39</v>
      </c>
      <c r="Q2" s="2" t="s">
        <v>40</v>
      </c>
      <c r="R2" s="2" t="s">
        <v>41</v>
      </c>
      <c r="S2" s="2" t="s">
        <v>42</v>
      </c>
      <c r="T2" s="2" t="s">
        <v>43</v>
      </c>
      <c r="U2" s="2" t="s">
        <v>44</v>
      </c>
      <c r="V2" s="2" t="s">
        <v>45</v>
      </c>
      <c r="W2" s="2" t="s">
        <v>46</v>
      </c>
      <c r="X2" s="2" t="s">
        <v>61</v>
      </c>
      <c r="Y2" s="2" t="s">
        <v>62</v>
      </c>
      <c r="Z2" s="2" t="s">
        <v>63</v>
      </c>
      <c r="AA2" s="2" t="s">
        <v>68</v>
      </c>
      <c r="AB2" s="2" t="s">
        <v>64</v>
      </c>
      <c r="AC2" s="2" t="s">
        <v>65</v>
      </c>
      <c r="AD2" s="2" t="s">
        <v>66</v>
      </c>
      <c r="AE2" s="2" t="s">
        <v>67</v>
      </c>
    </row>
    <row r="3" spans="1:31" s="47" customFormat="1" ht="13.2" x14ac:dyDescent="0.2">
      <c r="A3" s="189" t="s">
        <v>0</v>
      </c>
      <c r="B3" s="191"/>
      <c r="C3" s="189" t="s">
        <v>1</v>
      </c>
      <c r="D3" s="191"/>
      <c r="E3" s="44" t="s">
        <v>187</v>
      </c>
      <c r="F3" s="45">
        <v>13525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s="47" customFormat="1" ht="13.2" x14ac:dyDescent="0.2">
      <c r="A4" s="195"/>
      <c r="B4" s="196"/>
      <c r="C4" s="195"/>
      <c r="D4" s="196"/>
      <c r="E4" s="48" t="s">
        <v>188</v>
      </c>
      <c r="F4" s="49">
        <v>1184366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s="53" customFormat="1" ht="13.2" x14ac:dyDescent="0.2">
      <c r="A5" s="195"/>
      <c r="B5" s="196"/>
      <c r="C5" s="192"/>
      <c r="D5" s="194"/>
      <c r="E5" s="50" t="s">
        <v>189</v>
      </c>
      <c r="F5" s="51">
        <f>F4/F3</f>
        <v>87.56865064695009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</row>
    <row r="6" spans="1:31" s="47" customFormat="1" ht="13.2" x14ac:dyDescent="0.2">
      <c r="A6" s="195"/>
      <c r="B6" s="196"/>
      <c r="C6" s="189" t="s">
        <v>2</v>
      </c>
      <c r="D6" s="191"/>
      <c r="E6" s="54" t="s">
        <v>187</v>
      </c>
      <c r="F6" s="45">
        <v>12874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s="47" customFormat="1" ht="13.2" x14ac:dyDescent="0.2">
      <c r="A7" s="195"/>
      <c r="B7" s="196"/>
      <c r="C7" s="195"/>
      <c r="D7" s="196"/>
      <c r="E7" s="48" t="s">
        <v>188</v>
      </c>
      <c r="F7" s="49">
        <v>752196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s="53" customFormat="1" ht="13.2" x14ac:dyDescent="0.2">
      <c r="A8" s="192"/>
      <c r="B8" s="194"/>
      <c r="C8" s="192"/>
      <c r="D8" s="194"/>
      <c r="E8" s="55" t="s">
        <v>189</v>
      </c>
      <c r="F8" s="51">
        <f>F7/F6</f>
        <v>58.427528351716639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</row>
    <row r="9" spans="1:31" s="57" customFormat="1" ht="13.2" x14ac:dyDescent="0.2">
      <c r="A9" s="189" t="s">
        <v>52</v>
      </c>
      <c r="B9" s="190"/>
      <c r="C9" s="190"/>
      <c r="D9" s="191"/>
      <c r="E9" s="44" t="s">
        <v>187</v>
      </c>
      <c r="F9" s="56">
        <f t="shared" ref="F9:F11" si="0">F3+F6</f>
        <v>26399</v>
      </c>
      <c r="G9" s="45">
        <f t="shared" ref="G9:J10" si="1">G39+G69+G99+G129+G159+G249+G279+G309+G339+G369+G399+G429+G459+G489+G519+G549+G579+G609+G669+G699</f>
        <v>27275</v>
      </c>
      <c r="H9" s="45">
        <f t="shared" si="1"/>
        <v>27992</v>
      </c>
      <c r="I9" s="45">
        <f t="shared" si="1"/>
        <v>27135</v>
      </c>
      <c r="J9" s="45">
        <f t="shared" si="1"/>
        <v>25933</v>
      </c>
      <c r="K9" s="45">
        <f t="shared" ref="K9:L9" si="2">K39+K69+K99+K129+K159+K249+K279+K309+K339+K369+K399+K429+K459+K489+K519+K549+K579+K609+K669+K699</f>
        <v>27709</v>
      </c>
      <c r="L9" s="45">
        <f t="shared" si="2"/>
        <v>25343</v>
      </c>
      <c r="M9" s="45">
        <f t="shared" ref="M9:N9" si="3">M39+M69+M99+M129+M159+M249+M279+M309+M339+M369+M399+M429+M459+M489+M519+M549+M579+M609+M669+M699</f>
        <v>24698</v>
      </c>
      <c r="N9" s="45">
        <f t="shared" si="3"/>
        <v>24315</v>
      </c>
      <c r="O9" s="45">
        <f t="shared" ref="O9:P9" si="4">O39+O69+O99+O129+O159+O249+O279+O309+O339+O369+O399+O429+O459+O489+O519+O549+O579+O609+O669+O699</f>
        <v>24203</v>
      </c>
      <c r="P9" s="45">
        <f t="shared" si="4"/>
        <v>24261</v>
      </c>
      <c r="Q9" s="45">
        <f t="shared" ref="Q9:R9" si="5">Q39+Q69+Q99+Q129+Q159+Q249+Q279+Q309+Q339+Q369+Q399+Q429+Q459+Q489+Q519+Q549+Q579+Q609+Q669+Q699</f>
        <v>22447</v>
      </c>
      <c r="R9" s="45">
        <f t="shared" si="5"/>
        <v>21881</v>
      </c>
      <c r="S9" s="45">
        <f t="shared" ref="S9:T9" si="6">S39+S69+S99+S129+S159+S249+S279+S309+S339+S369+S399+S429+S459+S489+S519+S549+S579+S609+S669+S699</f>
        <v>22552</v>
      </c>
      <c r="T9" s="45">
        <f t="shared" si="6"/>
        <v>21060</v>
      </c>
      <c r="U9" s="45">
        <f t="shared" ref="U9:V9" si="7">U39+U69+U99+U129+U159+U249+U279+U309+U339+U369+U399+U429+U459+U489+U519+U549+U579+U609+U669+U699</f>
        <v>21396</v>
      </c>
      <c r="V9" s="45">
        <f t="shared" si="7"/>
        <v>21899</v>
      </c>
      <c r="W9" s="45">
        <f t="shared" ref="W9:X9" si="8">W39+W69+W99+W129+W159+W249+W279+W309+W339+W369+W399+W429+W459+W489+W519+W549+W579+W609+W669+W699</f>
        <v>20638</v>
      </c>
      <c r="X9" s="45">
        <f t="shared" si="8"/>
        <v>21008</v>
      </c>
      <c r="Y9" s="45">
        <f t="shared" ref="Y9:Z9" si="9">Y39+Y69+Y99+Y129+Y159+Y249+Y279+Y309+Y339+Y369+Y399+Y429+Y459+Y489+Y519+Y549+Y579+Y609+Y669+Y699</f>
        <v>20198</v>
      </c>
      <c r="Z9" s="45">
        <f t="shared" si="9"/>
        <v>19927</v>
      </c>
      <c r="AA9" s="45">
        <f t="shared" ref="AA9:AB9" si="10">AA39+AA69+AA99+AA129+AA159+AA249+AA279+AA309+AA339+AA369+AA399+AA429+AA459+AA489+AA519+AA549+AA579+AA609+AA669+AA699</f>
        <v>18593</v>
      </c>
      <c r="AB9" s="45">
        <f t="shared" si="10"/>
        <v>17849</v>
      </c>
      <c r="AC9" s="45">
        <f t="shared" ref="AC9:AD9" si="11">AC39+AC69+AC99+AC129+AC159+AC249+AC279+AC309+AC339+AC369+AC399+AC429+AC459+AC489+AC519+AC549+AC579+AC609+AC669+AC699</f>
        <v>17433</v>
      </c>
      <c r="AD9" s="45">
        <f t="shared" si="11"/>
        <v>17179</v>
      </c>
      <c r="AE9" s="45">
        <f t="shared" ref="AE9" si="12">AE39+AE69+AE99+AE129+AE159+AE249+AE279+AE309+AE339+AE369+AE399+AE429+AE459+AE489+AE519+AE549+AE579+AE609+AE669+AE699</f>
        <v>17005</v>
      </c>
    </row>
    <row r="10" spans="1:31" s="57" customFormat="1" ht="13.2" x14ac:dyDescent="0.2">
      <c r="A10" s="195"/>
      <c r="B10" s="197"/>
      <c r="C10" s="197"/>
      <c r="D10" s="196"/>
      <c r="E10" s="48" t="s">
        <v>188</v>
      </c>
      <c r="F10" s="58">
        <f t="shared" si="0"/>
        <v>1936562</v>
      </c>
      <c r="G10" s="49">
        <f t="shared" si="1"/>
        <v>2076013</v>
      </c>
      <c r="H10" s="49">
        <f t="shared" si="1"/>
        <v>2129845</v>
      </c>
      <c r="I10" s="49">
        <f t="shared" si="1"/>
        <v>1974844</v>
      </c>
      <c r="J10" s="49">
        <f t="shared" si="1"/>
        <v>1883518</v>
      </c>
      <c r="K10" s="49">
        <f t="shared" ref="K10:L10" si="13">K40+K70+K100+K130+K160+K250+K280+K310+K340+K370+K400+K430+K460+K490+K520+K550+K580+K610+K670+K700</f>
        <v>1892823</v>
      </c>
      <c r="L10" s="49">
        <f t="shared" si="13"/>
        <v>1734362</v>
      </c>
      <c r="M10" s="49">
        <f t="shared" ref="M10:N10" si="14">M40+M70+M100+M130+M160+M250+M280+M310+M340+M370+M400+M430+M460+M490+M520+M550+M580+M610+M670+M700</f>
        <v>1585879</v>
      </c>
      <c r="N10" s="49">
        <f t="shared" si="14"/>
        <v>1726854</v>
      </c>
      <c r="O10" s="49">
        <f t="shared" ref="O10:P10" si="15">O40+O70+O100+O130+O160+O250+O280+O310+O340+O370+O400+O430+O460+O490+O520+O550+O580+O610+O670+O700</f>
        <v>1574187</v>
      </c>
      <c r="P10" s="49">
        <f t="shared" si="15"/>
        <v>1619676</v>
      </c>
      <c r="Q10" s="49">
        <f t="shared" ref="Q10:R10" si="16">Q40+Q70+Q100+Q130+Q160+Q250+Q280+Q310+Q340+Q370+Q400+Q430+Q460+Q490+Q520+Q550+Q580+Q610+Q670+Q700</f>
        <v>1440655</v>
      </c>
      <c r="R10" s="49">
        <f t="shared" si="16"/>
        <v>1464778</v>
      </c>
      <c r="S10" s="49">
        <f t="shared" ref="S10:T10" si="17">S40+S70+S100+S130+S160+S250+S280+S310+S340+S370+S400+S430+S460+S490+S520+S550+S580+S610+S670+S700</f>
        <v>1511025</v>
      </c>
      <c r="T10" s="49">
        <f t="shared" si="17"/>
        <v>1368229</v>
      </c>
      <c r="U10" s="49">
        <f t="shared" ref="U10:V10" si="18">U40+U70+U100+U130+U160+U250+U280+U310+U340+U370+U400+U430+U460+U490+U520+U550+U580+U610+U670+U700</f>
        <v>1391182</v>
      </c>
      <c r="V10" s="49">
        <f t="shared" si="18"/>
        <v>1459677</v>
      </c>
      <c r="W10" s="49">
        <f t="shared" ref="W10:X10" si="19">W40+W70+W100+W130+W160+W250+W280+W310+W340+W370+W400+W430+W460+W490+W520+W550+W580+W610+W670+W700</f>
        <v>1374506</v>
      </c>
      <c r="X10" s="49">
        <f t="shared" si="19"/>
        <v>1360374</v>
      </c>
      <c r="Y10" s="49">
        <f t="shared" ref="Y10:Z10" si="20">Y40+Y70+Y100+Y130+Y160+Y250+Y280+Y310+Y340+Y370+Y400+Y430+Y460+Y490+Y520+Y550+Y580+Y610+Y670+Y700</f>
        <v>1300110</v>
      </c>
      <c r="Z10" s="49">
        <f t="shared" si="20"/>
        <v>1278314</v>
      </c>
      <c r="AA10" s="49">
        <f t="shared" ref="AA10:AB10" si="21">AA40+AA70+AA100+AA130+AA160+AA250+AA280+AA310+AA340+AA370+AA400+AA430+AA460+AA490+AA520+AA550+AA580+AA610+AA670+AA700</f>
        <v>1198508</v>
      </c>
      <c r="AB10" s="49">
        <f t="shared" si="21"/>
        <v>1112317</v>
      </c>
      <c r="AC10" s="49">
        <f t="shared" ref="AC10:AD10" si="22">AC40+AC70+AC100+AC130+AC160+AC250+AC280+AC310+AC340+AC370+AC400+AC430+AC460+AC490+AC520+AC550+AC580+AC610+AC670+AC700</f>
        <v>1108607</v>
      </c>
      <c r="AD10" s="49">
        <f t="shared" si="22"/>
        <v>1152774</v>
      </c>
      <c r="AE10" s="49">
        <f t="shared" ref="AE10" si="23">AE40+AE70+AE100+AE130+AE160+AE250+AE280+AE310+AE340+AE370+AE400+AE430+AE460+AE490+AE520+AE550+AE580+AE610+AE670+AE700</f>
        <v>1113105</v>
      </c>
    </row>
    <row r="11" spans="1:31" s="53" customFormat="1" ht="13.2" x14ac:dyDescent="0.2">
      <c r="A11" s="192"/>
      <c r="B11" s="193"/>
      <c r="C11" s="193"/>
      <c r="D11" s="194"/>
      <c r="E11" s="55" t="s">
        <v>189</v>
      </c>
      <c r="F11" s="59">
        <f t="shared" si="0"/>
        <v>145.99617899866672</v>
      </c>
      <c r="G11" s="51">
        <f t="shared" ref="G11:I11" si="24">G10/G9</f>
        <v>76.114133822181486</v>
      </c>
      <c r="H11" s="51">
        <f t="shared" ref="H11" si="25">H10/H9</f>
        <v>76.087632180623032</v>
      </c>
      <c r="I11" s="51">
        <f t="shared" si="24"/>
        <v>72.778477980468026</v>
      </c>
      <c r="J11" s="51">
        <f t="shared" ref="J11:K11" si="26">J10/J9</f>
        <v>72.63016234141827</v>
      </c>
      <c r="K11" s="51">
        <f t="shared" si="26"/>
        <v>68.310765455267244</v>
      </c>
      <c r="L11" s="51">
        <f t="shared" ref="L11:M11" si="27">L10/L9</f>
        <v>68.435544331768142</v>
      </c>
      <c r="M11" s="51">
        <f t="shared" si="27"/>
        <v>64.210826787594144</v>
      </c>
      <c r="N11" s="51">
        <f t="shared" ref="N11:O11" si="28">N10/N9</f>
        <v>71.020111042566313</v>
      </c>
      <c r="O11" s="51">
        <f t="shared" si="28"/>
        <v>65.040986654546955</v>
      </c>
      <c r="P11" s="51">
        <f t="shared" ref="P11:Q11" si="29">P10/P9</f>
        <v>66.760479782366758</v>
      </c>
      <c r="Q11" s="51">
        <f t="shared" si="29"/>
        <v>64.180291352964758</v>
      </c>
      <c r="R11" s="51">
        <f t="shared" ref="R11:S11" si="30">R10/R9</f>
        <v>66.942918513779077</v>
      </c>
      <c r="S11" s="51">
        <f t="shared" si="30"/>
        <v>67.001818020574675</v>
      </c>
      <c r="T11" s="51">
        <f t="shared" ref="T11:U11" si="31">T10/T9</f>
        <v>64.968138651471989</v>
      </c>
      <c r="U11" s="51">
        <f t="shared" si="31"/>
        <v>65.020658066928391</v>
      </c>
      <c r="V11" s="51">
        <f t="shared" ref="V11:W11" si="32">V10/V9</f>
        <v>66.654961413763189</v>
      </c>
      <c r="W11" s="51">
        <f t="shared" si="32"/>
        <v>66.600736505475339</v>
      </c>
      <c r="X11" s="51">
        <f t="shared" ref="X11:Y11" si="33">X10/X9</f>
        <v>64.755045696877374</v>
      </c>
      <c r="Y11" s="51">
        <f t="shared" si="33"/>
        <v>64.368254282602237</v>
      </c>
      <c r="Z11" s="51">
        <f t="shared" ref="Z11:AA11" si="34">Z10/Z9</f>
        <v>64.149846941335881</v>
      </c>
      <c r="AA11" s="51">
        <f t="shared" si="34"/>
        <v>64.460173183456135</v>
      </c>
      <c r="AB11" s="51">
        <f t="shared" ref="AB11:AC11" si="35">AB10/AB9</f>
        <v>62.318169085102809</v>
      </c>
      <c r="AC11" s="51">
        <f t="shared" si="35"/>
        <v>63.592439625996676</v>
      </c>
      <c r="AD11" s="51">
        <f t="shared" ref="AD11:AE11" si="36">AD10/AD9</f>
        <v>67.103673089236864</v>
      </c>
      <c r="AE11" s="51">
        <f t="shared" si="36"/>
        <v>65.457512496324611</v>
      </c>
    </row>
    <row r="12" spans="1:31" s="47" customFormat="1" ht="13.2" x14ac:dyDescent="0.2">
      <c r="A12" s="189" t="s">
        <v>3</v>
      </c>
      <c r="B12" s="190"/>
      <c r="C12" s="190"/>
      <c r="D12" s="191"/>
      <c r="E12" s="44" t="s">
        <v>187</v>
      </c>
      <c r="F12" s="45">
        <v>4933</v>
      </c>
      <c r="G12" s="45">
        <f t="shared" ref="G12:H25" si="37">G42+G72+G102+G132+G162+G252+G282+G312+G342+G372+G402+G432+G462+G492+G522+G552+G582+G612+G672+G702</f>
        <v>5224</v>
      </c>
      <c r="H12" s="45">
        <f t="shared" si="37"/>
        <v>5518</v>
      </c>
      <c r="I12" s="45">
        <f t="shared" ref="I12:J12" si="38">I42+I72+I102+I132+I162+I252+I282+I312+I342+I372+I402+I432+I462+I492+I522+I552+I582+I612+I672+I702</f>
        <v>5557</v>
      </c>
      <c r="J12" s="45">
        <f t="shared" si="38"/>
        <v>5526</v>
      </c>
      <c r="K12" s="45">
        <f t="shared" ref="K12:L12" si="39">K42+K72+K102+K132+K162+K252+K282+K312+K342+K372+K402+K432+K462+K492+K522+K552+K582+K612+K672+K702</f>
        <v>6086</v>
      </c>
      <c r="L12" s="45">
        <f t="shared" si="39"/>
        <v>5753</v>
      </c>
      <c r="M12" s="45">
        <f t="shared" ref="M12:N12" si="40">M42+M72+M102+M132+M162+M252+M282+M312+M342+M372+M402+M432+M462+M492+M522+M552+M582+M612+M672+M702</f>
        <v>5635</v>
      </c>
      <c r="N12" s="45">
        <f t="shared" si="40"/>
        <v>5852</v>
      </c>
      <c r="O12" s="45">
        <f t="shared" ref="O12:P12" si="41">O42+O72+O102+O132+O162+O252+O282+O312+O342+O372+O402+O432+O462+O492+O522+O552+O582+O612+O672+O702</f>
        <v>5998</v>
      </c>
      <c r="P12" s="45">
        <f t="shared" si="41"/>
        <v>6123</v>
      </c>
      <c r="Q12" s="45">
        <f t="shared" ref="Q12:R12" si="42">Q42+Q72+Q102+Q132+Q162+Q252+Q282+Q312+Q342+Q372+Q402+Q432+Q462+Q492+Q522+Q552+Q582+Q612+Q672+Q702</f>
        <v>6516</v>
      </c>
      <c r="R12" s="45">
        <f t="shared" si="42"/>
        <v>6661</v>
      </c>
      <c r="S12" s="45">
        <f t="shared" ref="S12:T12" si="43">S42+S72+S102+S132+S162+S252+S282+S312+S342+S372+S402+S432+S462+S492+S522+S552+S582+S612+S672+S702</f>
        <v>6405</v>
      </c>
      <c r="T12" s="45">
        <f t="shared" si="43"/>
        <v>6033</v>
      </c>
      <c r="U12" s="45">
        <f t="shared" ref="U12:V12" si="44">U42+U72+U102+U132+U162+U252+U282+U312+U342+U372+U402+U432+U462+U492+U522+U552+U582+U612+U672+U702</f>
        <v>5890</v>
      </c>
      <c r="V12" s="45">
        <f t="shared" si="44"/>
        <v>5965</v>
      </c>
      <c r="W12" s="45">
        <f t="shared" ref="W12:X12" si="45">W42+W72+W102+W132+W162+W252+W282+W312+W342+W372+W402+W432+W462+W492+W522+W552+W582+W612+W672+W702</f>
        <v>5774</v>
      </c>
      <c r="X12" s="45">
        <f t="shared" si="45"/>
        <v>5948</v>
      </c>
      <c r="Y12" s="45">
        <f t="shared" ref="Y12:Z12" si="46">Y42+Y72+Y102+Y132+Y162+Y252+Y282+Y312+Y342+Y372+Y402+Y432+Y462+Y492+Y522+Y552+Y582+Y612+Y672+Y702</f>
        <v>5389</v>
      </c>
      <c r="Z12" s="45">
        <f t="shared" si="46"/>
        <v>5447</v>
      </c>
      <c r="AA12" s="45">
        <f t="shared" ref="AA12:AB12" si="47">AA42+AA72+AA102+AA132+AA162+AA252+AA282+AA312+AA342+AA372+AA402+AA432+AA462+AA492+AA522+AA552+AA582+AA612+AA672+AA702</f>
        <v>4999</v>
      </c>
      <c r="AB12" s="45">
        <f t="shared" si="47"/>
        <v>4869</v>
      </c>
      <c r="AC12" s="45">
        <f t="shared" ref="AC12:AD12" si="48">AC42+AC72+AC102+AC132+AC162+AC252+AC282+AC312+AC342+AC372+AC402+AC432+AC462+AC492+AC522+AC552+AC582+AC612+AC672+AC702</f>
        <v>4738</v>
      </c>
      <c r="AD12" s="45">
        <f t="shared" si="48"/>
        <v>4427</v>
      </c>
      <c r="AE12" s="45">
        <f t="shared" ref="AE12" si="49">AE42+AE72+AE102+AE132+AE162+AE252+AE282+AE312+AE342+AE372+AE402+AE432+AE462+AE492+AE522+AE552+AE582+AE612+AE672+AE702</f>
        <v>4314</v>
      </c>
    </row>
    <row r="13" spans="1:31" s="47" customFormat="1" ht="13.2" x14ac:dyDescent="0.2">
      <c r="A13" s="195"/>
      <c r="B13" s="197"/>
      <c r="C13" s="197"/>
      <c r="D13" s="196"/>
      <c r="E13" s="48" t="s">
        <v>188</v>
      </c>
      <c r="F13" s="49">
        <v>207584</v>
      </c>
      <c r="G13" s="49">
        <f t="shared" si="37"/>
        <v>224553</v>
      </c>
      <c r="H13" s="49">
        <f t="shared" si="37"/>
        <v>243923</v>
      </c>
      <c r="I13" s="49">
        <f t="shared" ref="I13:J13" si="50">I43+I73+I103+I133+I163+I253+I283+I313+I343+I373+I403+I433+I463+I493+I523+I553+I583+I613+I673+I703</f>
        <v>246632</v>
      </c>
      <c r="J13" s="49">
        <f t="shared" si="50"/>
        <v>212020</v>
      </c>
      <c r="K13" s="49">
        <f t="shared" ref="K13:L13" si="51">K43+K73+K103+K133+K163+K253+K283+K313+K343+K373+K403+K433+K463+K493+K523+K553+K583+K613+K673+K703</f>
        <v>213030</v>
      </c>
      <c r="L13" s="49">
        <f t="shared" si="51"/>
        <v>202995</v>
      </c>
      <c r="M13" s="49">
        <f t="shared" ref="M13:N13" si="52">M43+M73+M103+M133+M163+M253+M283+M313+M343+M373+M403+M433+M463+M493+M523+M553+M583+M613+M673+M703</f>
        <v>174188</v>
      </c>
      <c r="N13" s="49">
        <f t="shared" si="52"/>
        <v>203142</v>
      </c>
      <c r="O13" s="49">
        <f t="shared" ref="O13:P13" si="53">O43+O73+O103+O133+O163+O253+O283+O313+O343+O373+O403+O433+O463+O493+O523+O553+O583+O613+O673+O703</f>
        <v>195338</v>
      </c>
      <c r="P13" s="49">
        <f t="shared" si="53"/>
        <v>196791</v>
      </c>
      <c r="Q13" s="49">
        <f t="shared" ref="Q13:R13" si="54">Q43+Q73+Q103+Q133+Q163+Q253+Q283+Q313+Q343+Q373+Q403+Q433+Q463+Q493+Q523+Q553+Q583+Q613+Q673+Q703</f>
        <v>213630</v>
      </c>
      <c r="R13" s="49">
        <f t="shared" si="54"/>
        <v>220880</v>
      </c>
      <c r="S13" s="49">
        <f t="shared" ref="S13:T13" si="55">S43+S73+S103+S133+S163+S253+S283+S313+S343+S373+S403+S433+S463+S493+S523+S553+S583+S613+S673+S703</f>
        <v>212642</v>
      </c>
      <c r="T13" s="49">
        <f t="shared" si="55"/>
        <v>202149</v>
      </c>
      <c r="U13" s="49">
        <f t="shared" ref="U13:V13" si="56">U43+U73+U103+U133+U163+U253+U283+U313+U343+U373+U403+U433+U463+U493+U523+U553+U583+U613+U673+U703</f>
        <v>182088</v>
      </c>
      <c r="V13" s="49">
        <f t="shared" si="56"/>
        <v>213705</v>
      </c>
      <c r="W13" s="49">
        <f t="shared" ref="W13:X13" si="57">W43+W73+W103+W133+W163+W253+W283+W313+W343+W373+W403+W433+W463+W493+W523+W553+W583+W613+W673+W703</f>
        <v>200323</v>
      </c>
      <c r="X13" s="49">
        <f t="shared" si="57"/>
        <v>190792</v>
      </c>
      <c r="Y13" s="49">
        <f t="shared" ref="Y13:Z13" si="58">Y43+Y73+Y103+Y133+Y163+Y253+Y283+Y313+Y343+Y373+Y403+Y433+Y463+Y493+Y523+Y553+Y583+Y613+Y673+Y703</f>
        <v>187289</v>
      </c>
      <c r="Z13" s="49">
        <f t="shared" si="58"/>
        <v>162398</v>
      </c>
      <c r="AA13" s="49">
        <f t="shared" ref="AA13:AB13" si="59">AA43+AA73+AA103+AA133+AA163+AA253+AA283+AA313+AA343+AA373+AA403+AA433+AA463+AA493+AA523+AA553+AA583+AA613+AA673+AA703</f>
        <v>151333</v>
      </c>
      <c r="AB13" s="49">
        <f t="shared" si="59"/>
        <v>142819</v>
      </c>
      <c r="AC13" s="49">
        <f t="shared" ref="AC13:AD13" si="60">AC43+AC73+AC103+AC133+AC163+AC253+AC283+AC313+AC343+AC373+AC403+AC433+AC463+AC493+AC523+AC553+AC583+AC613+AC673+AC703</f>
        <v>150544</v>
      </c>
      <c r="AD13" s="49">
        <f t="shared" si="60"/>
        <v>140773</v>
      </c>
      <c r="AE13" s="49">
        <f t="shared" ref="AE13" si="61">AE43+AE73+AE103+AE133+AE163+AE253+AE283+AE313+AE343+AE373+AE403+AE433+AE463+AE493+AE523+AE553+AE583+AE613+AE673+AE703</f>
        <v>138971</v>
      </c>
    </row>
    <row r="14" spans="1:31" s="53" customFormat="1" ht="13.2" x14ac:dyDescent="0.2">
      <c r="A14" s="192"/>
      <c r="B14" s="193"/>
      <c r="C14" s="193"/>
      <c r="D14" s="194"/>
      <c r="E14" s="55" t="s">
        <v>189</v>
      </c>
      <c r="F14" s="51">
        <f>F13/F12</f>
        <v>42.080681127103183</v>
      </c>
      <c r="G14" s="51">
        <f t="shared" ref="G14" si="62">G13/G12</f>
        <v>42.984877488514549</v>
      </c>
      <c r="H14" s="51">
        <f t="shared" ref="H14:I14" si="63">H13/H12</f>
        <v>44.204965567234503</v>
      </c>
      <c r="I14" s="51">
        <f t="shared" si="63"/>
        <v>44.382220622638116</v>
      </c>
      <c r="J14" s="51">
        <f t="shared" ref="J14:K14" si="64">J13/J12</f>
        <v>38.367716250452403</v>
      </c>
      <c r="K14" s="51">
        <f t="shared" si="64"/>
        <v>35.003286230693398</v>
      </c>
      <c r="L14" s="51">
        <f t="shared" ref="L14:M14" si="65">L13/L12</f>
        <v>35.285068659829655</v>
      </c>
      <c r="M14" s="51">
        <f t="shared" si="65"/>
        <v>30.911801242236024</v>
      </c>
      <c r="N14" s="51">
        <f t="shared" ref="N14:O14" si="66">N13/N12</f>
        <v>34.713260423786743</v>
      </c>
      <c r="O14" s="51">
        <f t="shared" si="66"/>
        <v>32.567189063021004</v>
      </c>
      <c r="P14" s="51">
        <f t="shared" ref="P14:Q14" si="67">P13/P12</f>
        <v>32.139637432631062</v>
      </c>
      <c r="Q14" s="51">
        <f t="shared" si="67"/>
        <v>32.785451197053405</v>
      </c>
      <c r="R14" s="51">
        <f t="shared" ref="R14:S14" si="68">R13/R12</f>
        <v>33.160186158234502</v>
      </c>
      <c r="S14" s="51">
        <f t="shared" si="68"/>
        <v>33.199375487900078</v>
      </c>
      <c r="T14" s="51">
        <f t="shared" ref="T14:U14" si="69">T13/T12</f>
        <v>33.507210343112881</v>
      </c>
      <c r="U14" s="51">
        <f t="shared" si="69"/>
        <v>30.91477079796265</v>
      </c>
      <c r="V14" s="51">
        <f t="shared" ref="V14:W14" si="70">V13/V12</f>
        <v>35.826487845766977</v>
      </c>
      <c r="W14" s="51">
        <f t="shared" si="70"/>
        <v>34.6939729823346</v>
      </c>
      <c r="X14" s="51">
        <f t="shared" ref="X14:Y14" si="71">X13/X12</f>
        <v>32.076664425016816</v>
      </c>
      <c r="Y14" s="51">
        <f t="shared" si="71"/>
        <v>34.753943217665615</v>
      </c>
      <c r="Z14" s="51">
        <f t="shared" ref="Z14:AA14" si="72">Z13/Z12</f>
        <v>29.814209656691755</v>
      </c>
      <c r="AA14" s="51">
        <f t="shared" si="72"/>
        <v>30.272654530906181</v>
      </c>
      <c r="AB14" s="51">
        <f t="shared" ref="AB14:AC14" si="73">AB13/AB12</f>
        <v>29.332306428424729</v>
      </c>
      <c r="AC14" s="51">
        <f t="shared" si="73"/>
        <v>31.773744195863234</v>
      </c>
      <c r="AD14" s="51">
        <f t="shared" ref="AD14:AE14" si="74">AD13/AD12</f>
        <v>31.798735035012424</v>
      </c>
      <c r="AE14" s="51">
        <f t="shared" si="74"/>
        <v>32.213954566527583</v>
      </c>
    </row>
    <row r="15" spans="1:31" s="57" customFormat="1" ht="13.2" x14ac:dyDescent="0.2">
      <c r="A15" s="189" t="s">
        <v>50</v>
      </c>
      <c r="B15" s="190"/>
      <c r="C15" s="190"/>
      <c r="D15" s="191"/>
      <c r="E15" s="44" t="s">
        <v>187</v>
      </c>
      <c r="F15" s="46"/>
      <c r="G15" s="45">
        <f t="shared" si="37"/>
        <v>1975</v>
      </c>
      <c r="H15" s="45">
        <f t="shared" si="37"/>
        <v>2307</v>
      </c>
      <c r="I15" s="45">
        <f t="shared" ref="I15:J15" si="75">I45+I75+I105+I135+I165+I255+I285+I315+I345+I375+I405+I435+I465+I495+I525+I555+I585+I615+I675+I705</f>
        <v>2450</v>
      </c>
      <c r="J15" s="45">
        <f t="shared" si="75"/>
        <v>2850</v>
      </c>
      <c r="K15" s="45">
        <f t="shared" ref="K15:L15" si="76">K45+K75+K105+K135+K165+K255+K285+K315+K345+K375+K405+K435+K465+K495+K525+K555+K585+K615+K675+K705</f>
        <v>3601</v>
      </c>
      <c r="L15" s="45">
        <f t="shared" si="76"/>
        <v>3216</v>
      </c>
      <c r="M15" s="45">
        <f t="shared" ref="M15:N15" si="77">M45+M75+M105+M135+M165+M255+M285+M315+M345+M375+M405+M435+M465+M495+M525+M555+M585+M615+M675+M705</f>
        <v>3183</v>
      </c>
      <c r="N15" s="45">
        <f t="shared" si="77"/>
        <v>3537</v>
      </c>
      <c r="O15" s="45">
        <f t="shared" ref="O15:P15" si="78">O45+O75+O105+O135+O165+O255+O285+O315+O345+O375+O405+O435+O465+O495+O525+O555+O585+O615+O675+O705</f>
        <v>3728</v>
      </c>
      <c r="P15" s="45">
        <f t="shared" si="78"/>
        <v>3843</v>
      </c>
      <c r="Q15" s="45">
        <f t="shared" ref="Q15:R15" si="79">Q45+Q75+Q105+Q135+Q165+Q255+Q285+Q315+Q345+Q375+Q405+Q435+Q465+Q495+Q525+Q555+Q585+Q615+Q675+Q705</f>
        <v>3474</v>
      </c>
      <c r="R15" s="45">
        <f t="shared" si="79"/>
        <v>3548</v>
      </c>
      <c r="S15" s="45">
        <f t="shared" ref="S15:T15" si="80">S45+S75+S105+S135+S165+S255+S285+S315+S345+S375+S405+S435+S465+S495+S525+S555+S585+S615+S675+S705</f>
        <v>3574</v>
      </c>
      <c r="T15" s="45">
        <f t="shared" si="80"/>
        <v>3528</v>
      </c>
      <c r="U15" s="45">
        <f t="shared" ref="U15:V15" si="81">U45+U75+U105+U135+U165+U255+U285+U315+U345+U375+U405+U435+U465+U495+U525+U555+U585+U615+U675+U705</f>
        <v>3595</v>
      </c>
      <c r="V15" s="45">
        <f t="shared" si="81"/>
        <v>3696</v>
      </c>
      <c r="W15" s="45">
        <f t="shared" ref="W15:X15" si="82">W45+W75+W105+W135+W165+W255+W285+W315+W345+W375+W405+W435+W465+W495+W525+W555+W585+W615+W675+W705</f>
        <v>3587</v>
      </c>
      <c r="X15" s="45">
        <f t="shared" si="82"/>
        <v>3642</v>
      </c>
      <c r="Y15" s="45">
        <f t="shared" ref="Y15:Z15" si="83">Y45+Y75+Y105+Y135+Y165+Y255+Y285+Y315+Y345+Y375+Y405+Y435+Y465+Y495+Y525+Y555+Y585+Y615+Y675+Y705</f>
        <v>3542</v>
      </c>
      <c r="Z15" s="45">
        <f t="shared" si="83"/>
        <v>3857</v>
      </c>
      <c r="AA15" s="45">
        <f t="shared" ref="AA15:AB15" si="84">AA45+AA75+AA105+AA135+AA165+AA255+AA285+AA315+AA345+AA375+AA405+AA435+AA465+AA495+AA525+AA555+AA585+AA615+AA675+AA705</f>
        <v>3799</v>
      </c>
      <c r="AB15" s="45">
        <f t="shared" si="84"/>
        <v>3916</v>
      </c>
      <c r="AC15" s="45">
        <f t="shared" ref="AC15:AD15" si="85">AC45+AC75+AC105+AC135+AC165+AC255+AC285+AC315+AC345+AC375+AC405+AC435+AC465+AC495+AC525+AC555+AC585+AC615+AC675+AC705</f>
        <v>3878</v>
      </c>
      <c r="AD15" s="45">
        <f t="shared" si="85"/>
        <v>3753</v>
      </c>
      <c r="AE15" s="45">
        <f t="shared" ref="AE15" si="86">AE45+AE75+AE105+AE135+AE165+AE255+AE285+AE315+AE345+AE375+AE405+AE435+AE465+AE495+AE525+AE555+AE585+AE615+AE675+AE705</f>
        <v>3659</v>
      </c>
    </row>
    <row r="16" spans="1:31" s="57" customFormat="1" ht="13.2" x14ac:dyDescent="0.2">
      <c r="A16" s="195"/>
      <c r="B16" s="197"/>
      <c r="C16" s="197"/>
      <c r="D16" s="196"/>
      <c r="E16" s="48" t="s">
        <v>188</v>
      </c>
      <c r="F16" s="46"/>
      <c r="G16" s="49">
        <f t="shared" si="37"/>
        <v>131759</v>
      </c>
      <c r="H16" s="49">
        <f t="shared" si="37"/>
        <v>145918</v>
      </c>
      <c r="I16" s="49">
        <f t="shared" ref="I16:J16" si="87">I46+I76+I106+I136+I166+I256+I286+I316+I346+I376+I406+I436+I466+I496+I526+I556+I586+I616+I676+I706</f>
        <v>140615</v>
      </c>
      <c r="J16" s="49">
        <f t="shared" si="87"/>
        <v>179787</v>
      </c>
      <c r="K16" s="49">
        <f t="shared" ref="K16:L16" si="88">K46+K76+K106+K136+K166+K256+K286+K316+K346+K376+K406+K436+K466+K496+K526+K556+K586+K616+K676+K706</f>
        <v>257796</v>
      </c>
      <c r="L16" s="49">
        <f t="shared" si="88"/>
        <v>226479</v>
      </c>
      <c r="M16" s="49">
        <f t="shared" ref="M16:N16" si="89">M46+M76+M106+M136+M166+M256+M286+M316+M346+M376+M406+M436+M466+M496+M526+M556+M586+M616+M676+M706</f>
        <v>191550</v>
      </c>
      <c r="N16" s="49">
        <f t="shared" si="89"/>
        <v>212407</v>
      </c>
      <c r="O16" s="49">
        <f t="shared" ref="O16:P16" si="90">O46+O76+O106+O136+O166+O256+O286+O316+O346+O376+O406+O436+O466+O496+O526+O556+O586+O616+O676+O706</f>
        <v>216502</v>
      </c>
      <c r="P16" s="49">
        <f t="shared" si="90"/>
        <v>243176</v>
      </c>
      <c r="Q16" s="49">
        <f t="shared" ref="Q16:R16" si="91">Q46+Q76+Q106+Q136+Q166+Q256+Q286+Q316+Q346+Q376+Q406+Q436+Q466+Q496+Q526+Q556+Q586+Q616+Q676+Q706</f>
        <v>231277</v>
      </c>
      <c r="R16" s="49">
        <f t="shared" si="91"/>
        <v>262998</v>
      </c>
      <c r="S16" s="49">
        <f t="shared" ref="S16:T16" si="92">S46+S76+S106+S136+S166+S256+S286+S316+S346+S376+S406+S436+S466+S496+S526+S556+S586+S616+S676+S706</f>
        <v>218568</v>
      </c>
      <c r="T16" s="49">
        <f t="shared" si="92"/>
        <v>204778</v>
      </c>
      <c r="U16" s="49">
        <f t="shared" ref="U16:V16" si="93">U46+U76+U106+U136+U166+U256+U286+U316+U346+U376+U406+U436+U466+U496+U526+U556+U586+U616+U676+U706</f>
        <v>207571</v>
      </c>
      <c r="V16" s="49">
        <f t="shared" si="93"/>
        <v>190888</v>
      </c>
      <c r="W16" s="49">
        <f t="shared" ref="W16:X16" si="94">W46+W76+W106+W136+W166+W256+W286+W316+W346+W376+W406+W436+W466+W496+W526+W556+W586+W616+W676+W706</f>
        <v>234404</v>
      </c>
      <c r="X16" s="49">
        <f t="shared" si="94"/>
        <v>209029</v>
      </c>
      <c r="Y16" s="49">
        <f t="shared" ref="Y16:Z16" si="95">Y46+Y76+Y106+Y136+Y166+Y256+Y286+Y316+Y346+Y376+Y406+Y436+Y466+Y496+Y526+Y556+Y586+Y616+Y676+Y706</f>
        <v>192962</v>
      </c>
      <c r="Z16" s="49">
        <f t="shared" si="95"/>
        <v>231148</v>
      </c>
      <c r="AA16" s="49">
        <f t="shared" ref="AA16:AB16" si="96">AA46+AA76+AA106+AA136+AA166+AA256+AA286+AA316+AA346+AA376+AA406+AA436+AA466+AA496+AA526+AA556+AA586+AA616+AA676+AA706</f>
        <v>214343</v>
      </c>
      <c r="AB16" s="49">
        <f t="shared" si="96"/>
        <v>221411</v>
      </c>
      <c r="AC16" s="49">
        <f t="shared" ref="AC16:AD16" si="97">AC46+AC76+AC106+AC136+AC166+AC256+AC286+AC316+AC346+AC376+AC406+AC436+AC466+AC496+AC526+AC556+AC586+AC616+AC676+AC706</f>
        <v>207886</v>
      </c>
      <c r="AD16" s="49">
        <f t="shared" si="97"/>
        <v>223480</v>
      </c>
      <c r="AE16" s="49">
        <f t="shared" ref="AE16" si="98">AE46+AE76+AE106+AE136+AE166+AE256+AE286+AE316+AE346+AE376+AE406+AE436+AE466+AE496+AE526+AE556+AE586+AE616+AE676+AE706</f>
        <v>211161</v>
      </c>
    </row>
    <row r="17" spans="1:31" s="53" customFormat="1" ht="13.2" x14ac:dyDescent="0.2">
      <c r="A17" s="192"/>
      <c r="B17" s="193"/>
      <c r="C17" s="193"/>
      <c r="D17" s="194"/>
      <c r="E17" s="60" t="s">
        <v>189</v>
      </c>
      <c r="F17" s="52"/>
      <c r="G17" s="51">
        <f t="shared" ref="G17" si="99">G16/G15</f>
        <v>66.713417721518994</v>
      </c>
      <c r="H17" s="51">
        <f t="shared" ref="H17:I17" si="100">H16/H15</f>
        <v>63.250108365843083</v>
      </c>
      <c r="I17" s="51">
        <f t="shared" si="100"/>
        <v>57.39387755102041</v>
      </c>
      <c r="J17" s="51">
        <f t="shared" ref="J17:K17" si="101">J16/J15</f>
        <v>63.083157894736843</v>
      </c>
      <c r="K17" s="51">
        <f t="shared" si="101"/>
        <v>71.590113857261869</v>
      </c>
      <c r="L17" s="51">
        <f t="shared" ref="L17:M17" si="102">L16/L15</f>
        <v>70.422574626865668</v>
      </c>
      <c r="M17" s="51">
        <f t="shared" si="102"/>
        <v>60.179076343072573</v>
      </c>
      <c r="N17" s="51">
        <f t="shared" ref="N17:O17" si="103">N16/N15</f>
        <v>60.052869663556685</v>
      </c>
      <c r="O17" s="51">
        <f t="shared" si="103"/>
        <v>58.074570815450642</v>
      </c>
      <c r="P17" s="51">
        <f t="shared" ref="P17:Q17" si="104">P16/P15</f>
        <v>63.277647671090293</v>
      </c>
      <c r="Q17" s="51">
        <f t="shared" si="104"/>
        <v>66.573690270581466</v>
      </c>
      <c r="R17" s="51">
        <f t="shared" ref="R17:S17" si="105">R16/R15</f>
        <v>74.125704622322431</v>
      </c>
      <c r="S17" s="51">
        <f t="shared" si="105"/>
        <v>61.155008393956351</v>
      </c>
      <c r="T17" s="51">
        <f t="shared" ref="T17:U17" si="106">T16/T15</f>
        <v>58.043650793650791</v>
      </c>
      <c r="U17" s="51">
        <f t="shared" si="106"/>
        <v>57.738803894297632</v>
      </c>
      <c r="V17" s="51">
        <f t="shared" ref="V17:W17" si="107">V16/V15</f>
        <v>51.647186147186147</v>
      </c>
      <c r="W17" s="51">
        <f t="shared" si="107"/>
        <v>65.34820183997769</v>
      </c>
      <c r="X17" s="51">
        <f t="shared" ref="X17:Y17" si="108">X16/X15</f>
        <v>57.394014277869303</v>
      </c>
      <c r="Y17" s="51">
        <f t="shared" si="108"/>
        <v>54.478260869565219</v>
      </c>
      <c r="Z17" s="51">
        <f t="shared" ref="Z17:AA17" si="109">Z16/Z15</f>
        <v>59.929478869587761</v>
      </c>
      <c r="AA17" s="51">
        <f t="shared" si="109"/>
        <v>56.420900236904451</v>
      </c>
      <c r="AB17" s="51">
        <f t="shared" ref="AB17:AC17" si="110">AB16/AB15</f>
        <v>56.540091930541372</v>
      </c>
      <c r="AC17" s="51">
        <f t="shared" si="110"/>
        <v>53.60649819494585</v>
      </c>
      <c r="AD17" s="51">
        <f t="shared" ref="AD17:AE17" si="111">AD16/AD15</f>
        <v>59.54702904343192</v>
      </c>
      <c r="AE17" s="51">
        <f t="shared" si="111"/>
        <v>57.710030062858706</v>
      </c>
    </row>
    <row r="18" spans="1:31" s="47" customFormat="1" ht="13.2" x14ac:dyDescent="0.2">
      <c r="A18" s="189" t="s">
        <v>4</v>
      </c>
      <c r="B18" s="190"/>
      <c r="C18" s="190"/>
      <c r="D18" s="191"/>
      <c r="E18" s="44" t="s">
        <v>187</v>
      </c>
      <c r="F18" s="45">
        <v>2292</v>
      </c>
      <c r="G18" s="45">
        <f t="shared" si="37"/>
        <v>2445</v>
      </c>
      <c r="H18" s="45">
        <f t="shared" si="37"/>
        <v>2944</v>
      </c>
      <c r="I18" s="45">
        <f t="shared" ref="I18:J18" si="112">I48+I78+I108+I138+I168+I258+I288+I318+I348+I378+I408+I438+I468+I498+I528+I558+I588+I618+I678+I708</f>
        <v>3225</v>
      </c>
      <c r="J18" s="45">
        <f t="shared" si="112"/>
        <v>3321</v>
      </c>
      <c r="K18" s="45">
        <f t="shared" ref="K18:L18" si="113">K48+K78+K108+K138+K168+K258+K288+K318+K348+K378+K408+K438+K468+K498+K528+K558+K588+K618+K678+K708</f>
        <v>3811</v>
      </c>
      <c r="L18" s="45">
        <f t="shared" si="113"/>
        <v>3716</v>
      </c>
      <c r="M18" s="45">
        <f t="shared" ref="M18:N18" si="114">M48+M78+M108+M138+M168+M258+M288+M318+M348+M378+M408+M438+M468+M498+M528+M558+M588+M618+M678+M708</f>
        <v>3707</v>
      </c>
      <c r="N18" s="45">
        <f t="shared" si="114"/>
        <v>3808</v>
      </c>
      <c r="O18" s="45">
        <f t="shared" ref="O18:P18" si="115">O48+O78+O108+O138+O168+O258+O288+O318+O348+O378+O408+O438+O468+O498+O528+O558+O588+O618+O678+O708</f>
        <v>4028</v>
      </c>
      <c r="P18" s="45">
        <f t="shared" si="115"/>
        <v>4117</v>
      </c>
      <c r="Q18" s="45">
        <f t="shared" ref="Q18:R18" si="116">Q48+Q78+Q108+Q138+Q168+Q258+Q288+Q318+Q348+Q378+Q408+Q438+Q468+Q498+Q528+Q558+Q588+Q618+Q678+Q708</f>
        <v>4110</v>
      </c>
      <c r="R18" s="45">
        <f t="shared" si="116"/>
        <v>4182</v>
      </c>
      <c r="S18" s="45">
        <f t="shared" ref="S18:T18" si="117">S48+S78+S108+S138+S168+S258+S288+S318+S348+S378+S408+S438+S468+S498+S528+S558+S588+S618+S678+S708</f>
        <v>4441</v>
      </c>
      <c r="T18" s="45">
        <f t="shared" si="117"/>
        <v>4492</v>
      </c>
      <c r="U18" s="45">
        <f t="shared" ref="U18:V18" si="118">U48+U78+U108+U138+U168+U258+U288+U318+U348+U378+U408+U438+U468+U498+U528+U558+U588+U618+U678+U708</f>
        <v>4630</v>
      </c>
      <c r="V18" s="45">
        <f t="shared" si="118"/>
        <v>4573</v>
      </c>
      <c r="W18" s="45">
        <f t="shared" ref="W18:X18" si="119">W48+W78+W108+W138+W168+W258+W288+W318+W348+W378+W408+W438+W468+W498+W528+W558+W588+W618+W678+W708</f>
        <v>4803</v>
      </c>
      <c r="X18" s="45">
        <f t="shared" si="119"/>
        <v>5121</v>
      </c>
      <c r="Y18" s="45">
        <f t="shared" ref="Y18:Z18" si="120">Y48+Y78+Y108+Y138+Y168+Y258+Y288+Y318+Y348+Y378+Y408+Y438+Y468+Y498+Y528+Y558+Y588+Y618+Y678+Y708</f>
        <v>5134</v>
      </c>
      <c r="Z18" s="45">
        <f t="shared" si="120"/>
        <v>5504</v>
      </c>
      <c r="AA18" s="45">
        <f t="shared" ref="AA18:AB18" si="121">AA48+AA78+AA108+AA138+AA168+AA258+AA288+AA318+AA348+AA378+AA408+AA438+AA468+AA498+AA528+AA558+AA588+AA618+AA678+AA708</f>
        <v>5517</v>
      </c>
      <c r="AB18" s="45">
        <f t="shared" si="121"/>
        <v>5823</v>
      </c>
      <c r="AC18" s="45">
        <f t="shared" ref="AC18:AD18" si="122">AC48+AC78+AC108+AC138+AC168+AC258+AC288+AC318+AC348+AC378+AC408+AC438+AC468+AC498+AC528+AC558+AC588+AC618+AC678+AC708</f>
        <v>5973</v>
      </c>
      <c r="AD18" s="45">
        <f t="shared" si="122"/>
        <v>5898</v>
      </c>
      <c r="AE18" s="45">
        <f t="shared" ref="AE18" si="123">AE48+AE78+AE108+AE138+AE168+AE258+AE288+AE318+AE348+AE378+AE408+AE438+AE468+AE498+AE528+AE558+AE588+AE618+AE678+AE708</f>
        <v>6301</v>
      </c>
    </row>
    <row r="19" spans="1:31" s="47" customFormat="1" ht="13.2" x14ac:dyDescent="0.2">
      <c r="A19" s="195"/>
      <c r="B19" s="197"/>
      <c r="C19" s="197"/>
      <c r="D19" s="196"/>
      <c r="E19" s="48" t="s">
        <v>188</v>
      </c>
      <c r="F19" s="49">
        <v>55882</v>
      </c>
      <c r="G19" s="49">
        <f t="shared" si="37"/>
        <v>77491</v>
      </c>
      <c r="H19" s="49">
        <f t="shared" si="37"/>
        <v>120713</v>
      </c>
      <c r="I19" s="49">
        <f t="shared" ref="I19:J19" si="124">I49+I79+I109+I139+I169+I259+I289+I319+I349+I379+I409+I439+I469+I499+I529+I559+I589+I619+I679+I709</f>
        <v>80587</v>
      </c>
      <c r="J19" s="49">
        <f t="shared" si="124"/>
        <v>81226</v>
      </c>
      <c r="K19" s="49">
        <f t="shared" ref="K19:L19" si="125">K49+K79+K109+K139+K169+K259+K289+K319+K349+K379+K409+K439+K469+K499+K529+K559+K589+K619+K679+K709</f>
        <v>131329</v>
      </c>
      <c r="L19" s="49">
        <f t="shared" si="125"/>
        <v>61345</v>
      </c>
      <c r="M19" s="49">
        <f t="shared" ref="M19:N19" si="126">M49+M79+M109+M139+M169+M259+M289+M319+M349+M379+M409+M439+M469+M499+M529+M559+M589+M619+M679+M709</f>
        <v>59664</v>
      </c>
      <c r="N19" s="49">
        <f t="shared" si="126"/>
        <v>46234</v>
      </c>
      <c r="O19" s="49">
        <f t="shared" ref="O19:P19" si="127">O49+O79+O109+O139+O169+O259+O289+O319+O349+O379+O409+O439+O469+O499+O529+O559+O589+O619+O679+O709</f>
        <v>57496</v>
      </c>
      <c r="P19" s="49">
        <f t="shared" si="127"/>
        <v>65905</v>
      </c>
      <c r="Q19" s="49">
        <f t="shared" ref="Q19:R19" si="128">Q49+Q79+Q109+Q139+Q169+Q259+Q289+Q319+Q349+Q379+Q409+Q439+Q469+Q499+Q529+Q559+Q589+Q619+Q679+Q709</f>
        <v>60085</v>
      </c>
      <c r="R19" s="49">
        <f t="shared" si="128"/>
        <v>67544</v>
      </c>
      <c r="S19" s="49">
        <f t="shared" ref="S19:T19" si="129">S49+S79+S109+S139+S169+S259+S289+S319+S349+S379+S409+S439+S469+S499+S529+S559+S589+S619+S679+S709</f>
        <v>53831</v>
      </c>
      <c r="T19" s="49">
        <f t="shared" si="129"/>
        <v>45928</v>
      </c>
      <c r="U19" s="49">
        <f t="shared" ref="U19:V19" si="130">U49+U79+U109+U139+U169+U259+U289+U319+U349+U379+U409+U439+U469+U499+U529+U559+U589+U619+U679+U709</f>
        <v>47651</v>
      </c>
      <c r="V19" s="49">
        <f t="shared" si="130"/>
        <v>45260</v>
      </c>
      <c r="W19" s="49">
        <f t="shared" ref="W19:X19" si="131">W49+W79+W109+W139+W169+W259+W289+W319+W349+W379+W409+W439+W469+W499+W529+W559+W589+W619+W679+W709</f>
        <v>44855</v>
      </c>
      <c r="X19" s="49">
        <f t="shared" si="131"/>
        <v>50704</v>
      </c>
      <c r="Y19" s="49">
        <f t="shared" ref="Y19:Z19" si="132">Y49+Y79+Y109+Y139+Y169+Y259+Y289+Y319+Y349+Y379+Y409+Y439+Y469+Y499+Y529+Y559+Y589+Y619+Y679+Y709</f>
        <v>45708</v>
      </c>
      <c r="Z19" s="49">
        <f t="shared" si="132"/>
        <v>42481</v>
      </c>
      <c r="AA19" s="49">
        <f t="shared" ref="AA19:AB19" si="133">AA49+AA79+AA109+AA139+AA169+AA259+AA289+AA319+AA349+AA379+AA409+AA439+AA469+AA499+AA529+AA559+AA589+AA619+AA679+AA709</f>
        <v>42489</v>
      </c>
      <c r="AB19" s="49">
        <f t="shared" si="133"/>
        <v>54371</v>
      </c>
      <c r="AC19" s="49">
        <f t="shared" ref="AC19:AD19" si="134">AC49+AC79+AC109+AC139+AC169+AC259+AC289+AC319+AC349+AC379+AC409+AC439+AC469+AC499+AC529+AC559+AC589+AC619+AC679+AC709</f>
        <v>62443</v>
      </c>
      <c r="AD19" s="49">
        <f t="shared" si="134"/>
        <v>48922</v>
      </c>
      <c r="AE19" s="49">
        <f t="shared" ref="AE19" si="135">AE49+AE79+AE109+AE139+AE169+AE259+AE289+AE319+AE349+AE379+AE409+AE439+AE469+AE499+AE529+AE559+AE589+AE619+AE679+AE709</f>
        <v>61132</v>
      </c>
    </row>
    <row r="20" spans="1:31" s="53" customFormat="1" ht="13.2" x14ac:dyDescent="0.2">
      <c r="A20" s="192"/>
      <c r="B20" s="193"/>
      <c r="C20" s="193"/>
      <c r="D20" s="194"/>
      <c r="E20" s="55" t="s">
        <v>189</v>
      </c>
      <c r="F20" s="51">
        <f>F19/F18</f>
        <v>24.381326352530539</v>
      </c>
      <c r="G20" s="51">
        <f t="shared" ref="G20" si="136">G19/G18</f>
        <v>31.69366053169734</v>
      </c>
      <c r="H20" s="51">
        <f t="shared" ref="H20:I20" si="137">H19/H18</f>
        <v>41.003057065217391</v>
      </c>
      <c r="I20" s="51">
        <f t="shared" si="137"/>
        <v>24.988217054263565</v>
      </c>
      <c r="J20" s="51">
        <f t="shared" ref="J20:K20" si="138">J19/J18</f>
        <v>24.458295694068052</v>
      </c>
      <c r="K20" s="51">
        <f t="shared" si="138"/>
        <v>34.460509052742061</v>
      </c>
      <c r="L20" s="51">
        <f t="shared" ref="L20:M20" si="139">L19/L18</f>
        <v>16.508342303552208</v>
      </c>
      <c r="M20" s="51">
        <f t="shared" si="139"/>
        <v>16.094955489614243</v>
      </c>
      <c r="N20" s="51">
        <f t="shared" ref="N20:O20" si="140">N19/N18</f>
        <v>12.141281512605042</v>
      </c>
      <c r="O20" s="51">
        <f t="shared" si="140"/>
        <v>14.274081429990069</v>
      </c>
      <c r="P20" s="51">
        <f t="shared" ref="P20:Q20" si="141">P19/P18</f>
        <v>16.008015545299976</v>
      </c>
      <c r="Q20" s="51">
        <f t="shared" si="141"/>
        <v>14.619221411192214</v>
      </c>
      <c r="R20" s="51">
        <f t="shared" ref="R20:S20" si="142">R19/R18</f>
        <v>16.151123864179819</v>
      </c>
      <c r="S20" s="51">
        <f t="shared" si="142"/>
        <v>12.121369061022293</v>
      </c>
      <c r="T20" s="51">
        <f t="shared" ref="T20:U20" si="143">T19/T18</f>
        <v>10.22439893143366</v>
      </c>
      <c r="U20" s="51">
        <f t="shared" si="143"/>
        <v>10.291792656587473</v>
      </c>
      <c r="V20" s="51">
        <f t="shared" ref="V20:W20" si="144">V19/V18</f>
        <v>9.897222829652307</v>
      </c>
      <c r="W20" s="51">
        <f t="shared" si="144"/>
        <v>9.3389548199042274</v>
      </c>
      <c r="X20" s="51">
        <f t="shared" ref="X20:Y20" si="145">X19/X18</f>
        <v>9.9011911735989067</v>
      </c>
      <c r="Y20" s="51">
        <f t="shared" si="145"/>
        <v>8.9029996104402027</v>
      </c>
      <c r="Z20" s="51">
        <f t="shared" ref="Z20:AA20" si="146">Z19/Z18</f>
        <v>7.7182049418604652</v>
      </c>
      <c r="AA20" s="51">
        <f t="shared" si="146"/>
        <v>7.701468189233279</v>
      </c>
      <c r="AB20" s="51">
        <f t="shared" ref="AB20:AC20" si="147">AB19/AB18</f>
        <v>9.3372831873604678</v>
      </c>
      <c r="AC20" s="51">
        <f t="shared" si="147"/>
        <v>10.454210614431609</v>
      </c>
      <c r="AD20" s="51">
        <f t="shared" ref="AD20:AE20" si="148">AD19/AD18</f>
        <v>8.2946761614106475</v>
      </c>
      <c r="AE20" s="51">
        <f t="shared" si="148"/>
        <v>9.701952071099825</v>
      </c>
    </row>
    <row r="21" spans="1:31" s="47" customFormat="1" ht="13.2" x14ac:dyDescent="0.2">
      <c r="A21" s="189" t="s">
        <v>6</v>
      </c>
      <c r="B21" s="190"/>
      <c r="C21" s="190"/>
      <c r="D21" s="191"/>
      <c r="E21" s="44" t="s">
        <v>187</v>
      </c>
      <c r="F21" s="45">
        <v>741</v>
      </c>
      <c r="G21" s="45">
        <f t="shared" si="37"/>
        <v>734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s="47" customFormat="1" ht="13.2" x14ac:dyDescent="0.2">
      <c r="A22" s="195"/>
      <c r="B22" s="197"/>
      <c r="C22" s="197"/>
      <c r="D22" s="196"/>
      <c r="E22" s="48" t="s">
        <v>188</v>
      </c>
      <c r="F22" s="49">
        <v>40959</v>
      </c>
      <c r="G22" s="49">
        <f t="shared" si="37"/>
        <v>45735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s="53" customFormat="1" ht="13.2" x14ac:dyDescent="0.2">
      <c r="A23" s="192"/>
      <c r="B23" s="193"/>
      <c r="C23" s="193"/>
      <c r="D23" s="194"/>
      <c r="E23" s="55" t="s">
        <v>189</v>
      </c>
      <c r="F23" s="51">
        <f t="shared" ref="F23:G23" si="149">F22/F21</f>
        <v>55.275303643724698</v>
      </c>
      <c r="G23" s="51">
        <f t="shared" si="149"/>
        <v>62.309264305177109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</row>
    <row r="24" spans="1:31" s="47" customFormat="1" ht="13.2" x14ac:dyDescent="0.2">
      <c r="A24" s="189" t="s">
        <v>8</v>
      </c>
      <c r="B24" s="190"/>
      <c r="C24" s="190"/>
      <c r="D24" s="191"/>
      <c r="E24" s="44" t="s">
        <v>187</v>
      </c>
      <c r="F24" s="45">
        <v>88</v>
      </c>
      <c r="G24" s="45">
        <f t="shared" si="37"/>
        <v>0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s="47" customFormat="1" ht="13.2" x14ac:dyDescent="0.2">
      <c r="A25" s="195"/>
      <c r="B25" s="197"/>
      <c r="C25" s="197"/>
      <c r="D25" s="196"/>
      <c r="E25" s="48" t="s">
        <v>188</v>
      </c>
      <c r="F25" s="49">
        <v>4686</v>
      </c>
      <c r="G25" s="49">
        <f t="shared" si="37"/>
        <v>0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s="53" customFormat="1" ht="13.2" x14ac:dyDescent="0.2">
      <c r="A26" s="195"/>
      <c r="B26" s="197"/>
      <c r="C26" s="197"/>
      <c r="D26" s="196"/>
      <c r="E26" s="60" t="s">
        <v>189</v>
      </c>
      <c r="F26" s="61">
        <f t="shared" ref="F26:G26" si="150">F25/F24</f>
        <v>53.25</v>
      </c>
      <c r="G26" s="61" t="e">
        <f t="shared" si="150"/>
        <v>#DIV/0!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</row>
    <row r="27" spans="1:31" s="57" customFormat="1" ht="13.2" x14ac:dyDescent="0.2">
      <c r="A27" s="190" t="s">
        <v>51</v>
      </c>
      <c r="B27" s="190"/>
      <c r="C27" s="190"/>
      <c r="D27" s="191"/>
      <c r="E27" s="44" t="s">
        <v>187</v>
      </c>
      <c r="F27" s="63">
        <f>F21+F24</f>
        <v>829</v>
      </c>
      <c r="G27" s="63">
        <f>G21+G24</f>
        <v>734</v>
      </c>
      <c r="H27" s="45">
        <f t="shared" ref="H27:J28" si="151">H57+H87+H117+H147+H177+H267+H297+H327+H357+H387+H417+H447+H477+H507+H537+H567+H597+H627+H687+H717</f>
        <v>1084</v>
      </c>
      <c r="I27" s="45">
        <f t="shared" si="151"/>
        <v>1182</v>
      </c>
      <c r="J27" s="45">
        <f t="shared" si="151"/>
        <v>1238</v>
      </c>
      <c r="K27" s="45">
        <f t="shared" ref="K27:L27" si="152">K57+K87+K117+K147+K177+K267+K297+K327+K357+K387+K417+K447+K477+K507+K537+K567+K597+K627+K687+K717</f>
        <v>1344</v>
      </c>
      <c r="L27" s="45">
        <f t="shared" si="152"/>
        <v>1115</v>
      </c>
      <c r="M27" s="45">
        <f t="shared" ref="M27:N27" si="153">M57+M87+M117+M147+M177+M267+M297+M327+M357+M387+M417+M447+M477+M507+M537+M567+M597+M627+M687+M717</f>
        <v>1232</v>
      </c>
      <c r="N27" s="45">
        <f t="shared" si="153"/>
        <v>1284</v>
      </c>
      <c r="O27" s="45">
        <f t="shared" ref="O27:P27" si="154">O57+O87+O117+O147+O177+O267+O297+O327+O357+O387+O417+O447+O477+O507+O537+O567+O597+O627+O687+O717</f>
        <v>1345</v>
      </c>
      <c r="P27" s="45">
        <f t="shared" si="154"/>
        <v>1568</v>
      </c>
      <c r="Q27" s="45">
        <f t="shared" ref="Q27:R27" si="155">Q57+Q87+Q117+Q147+Q177+Q267+Q297+Q327+Q357+Q387+Q417+Q447+Q477+Q507+Q537+Q567+Q597+Q627+Q687+Q717</f>
        <v>1744</v>
      </c>
      <c r="R27" s="45">
        <f t="shared" si="155"/>
        <v>1742</v>
      </c>
      <c r="S27" s="45">
        <f t="shared" ref="S27:T27" si="156">S57+S87+S117+S147+S177+S267+S297+S327+S357+S387+S417+S447+S477+S507+S537+S567+S597+S627+S687+S717</f>
        <v>1910</v>
      </c>
      <c r="T27" s="45">
        <f t="shared" si="156"/>
        <v>1883</v>
      </c>
      <c r="U27" s="45">
        <f t="shared" ref="U27:V27" si="157">U57+U87+U117+U147+U177+U267+U297+U327+U357+U387+U417+U447+U477+U507+U537+U567+U597+U627+U687+U717</f>
        <v>1884</v>
      </c>
      <c r="V27" s="45">
        <f t="shared" si="157"/>
        <v>2121</v>
      </c>
      <c r="W27" s="45">
        <f t="shared" ref="W27:X27" si="158">W57+W87+W117+W147+W177+W267+W297+W327+W357+W387+W417+W447+W477+W507+W537+W567+W597+W627+W687+W717</f>
        <v>2077</v>
      </c>
      <c r="X27" s="45">
        <f t="shared" si="158"/>
        <v>2402</v>
      </c>
      <c r="Y27" s="45">
        <f t="shared" ref="Y27:Z27" si="159">Y57+Y87+Y117+Y147+Y177+Y267+Y297+Y327+Y357+Y387+Y417+Y447+Y477+Y507+Y537+Y567+Y597+Y627+Y687+Y717</f>
        <v>2252</v>
      </c>
      <c r="Z27" s="45">
        <f t="shared" si="159"/>
        <v>2355</v>
      </c>
      <c r="AA27" s="45">
        <f t="shared" ref="AA27:AB27" si="160">AA57+AA87+AA117+AA147+AA177+AA267+AA297+AA327+AA357+AA387+AA417+AA447+AA477+AA507+AA537+AA567+AA597+AA627+AA687+AA717</f>
        <v>2278</v>
      </c>
      <c r="AB27" s="45">
        <f t="shared" si="160"/>
        <v>2311</v>
      </c>
      <c r="AC27" s="45">
        <f t="shared" ref="AC27:AD27" si="161">AC57+AC87+AC117+AC147+AC177+AC267+AC297+AC327+AC357+AC387+AC417+AC447+AC477+AC507+AC537+AC567+AC597+AC627+AC687+AC717</f>
        <v>2241</v>
      </c>
      <c r="AD27" s="45">
        <f t="shared" si="161"/>
        <v>2275</v>
      </c>
      <c r="AE27" s="45">
        <f t="shared" ref="AE27" si="162">AE57+AE87+AE117+AE147+AE177+AE267+AE297+AE327+AE357+AE387+AE417+AE447+AE477+AE507+AE537+AE567+AE597+AE627+AE687+AE717</f>
        <v>2329</v>
      </c>
    </row>
    <row r="28" spans="1:31" s="57" customFormat="1" ht="13.2" x14ac:dyDescent="0.2">
      <c r="A28" s="197"/>
      <c r="B28" s="197"/>
      <c r="C28" s="197"/>
      <c r="D28" s="196"/>
      <c r="E28" s="48" t="s">
        <v>188</v>
      </c>
      <c r="F28" s="64">
        <f>F22+F25</f>
        <v>45645</v>
      </c>
      <c r="G28" s="64">
        <f>G22+G25</f>
        <v>45735</v>
      </c>
      <c r="H28" s="49">
        <f t="shared" si="151"/>
        <v>65390</v>
      </c>
      <c r="I28" s="49">
        <f t="shared" si="151"/>
        <v>71350</v>
      </c>
      <c r="J28" s="49">
        <f t="shared" si="151"/>
        <v>77934</v>
      </c>
      <c r="K28" s="49">
        <f t="shared" ref="K28:L28" si="163">K58+K88+K118+K148+K178+K268+K298+K328+K358+K388+K418+K448+K478+K508+K538+K568+K598+K628+K688+K718</f>
        <v>76722</v>
      </c>
      <c r="L28" s="49">
        <f t="shared" si="163"/>
        <v>64399</v>
      </c>
      <c r="M28" s="49">
        <f t="shared" ref="M28:N28" si="164">M58+M88+M118+M148+M178+M268+M298+M328+M358+M388+M418+M448+M478+M508+M538+M568+M598+M628+M688+M718</f>
        <v>71343</v>
      </c>
      <c r="N28" s="49">
        <f t="shared" si="164"/>
        <v>78510</v>
      </c>
      <c r="O28" s="49">
        <f t="shared" ref="O28:P28" si="165">O58+O88+O118+O148+O178+O268+O298+O328+O358+O388+O418+O448+O478+O508+O538+O568+O598+O628+O688+O718</f>
        <v>80745</v>
      </c>
      <c r="P28" s="49">
        <f t="shared" si="165"/>
        <v>83576</v>
      </c>
      <c r="Q28" s="49">
        <f t="shared" ref="Q28:R28" si="166">Q58+Q88+Q118+Q148+Q178+Q268+Q298+Q328+Q358+Q388+Q418+Q448+Q478+Q508+Q538+Q568+Q598+Q628+Q688+Q718</f>
        <v>97419</v>
      </c>
      <c r="R28" s="49">
        <f t="shared" si="166"/>
        <v>112126</v>
      </c>
      <c r="S28" s="49">
        <f t="shared" ref="S28:T28" si="167">S58+S88+S118+S148+S178+S268+S298+S328+S358+S388+S418+S448+S478+S508+S538+S568+S598+S628+S688+S718</f>
        <v>98788</v>
      </c>
      <c r="T28" s="49">
        <f t="shared" si="167"/>
        <v>111325</v>
      </c>
      <c r="U28" s="49">
        <f t="shared" ref="U28:V28" si="168">U58+U88+U118+U148+U178+U268+U298+U328+U358+U388+U418+U448+U478+U508+U538+U568+U598+U628+U688+U718</f>
        <v>126425</v>
      </c>
      <c r="V28" s="49">
        <f t="shared" si="168"/>
        <v>119650</v>
      </c>
      <c r="W28" s="49">
        <f t="shared" ref="W28:X28" si="169">W58+W88+W118+W148+W178+W268+W298+W328+W358+W388+W418+W448+W478+W508+W538+W568+W598+W628+W688+W718</f>
        <v>121070</v>
      </c>
      <c r="X28" s="49">
        <f t="shared" si="169"/>
        <v>124012</v>
      </c>
      <c r="Y28" s="49">
        <f t="shared" ref="Y28:Z28" si="170">Y58+Y88+Y118+Y148+Y178+Y268+Y298+Y328+Y358+Y388+Y418+Y448+Y478+Y508+Y538+Y568+Y598+Y628+Y688+Y718</f>
        <v>122824</v>
      </c>
      <c r="Z28" s="49">
        <f t="shared" si="170"/>
        <v>140510</v>
      </c>
      <c r="AA28" s="49">
        <f t="shared" ref="AA28:AB28" si="171">AA58+AA88+AA118+AA148+AA178+AA268+AA298+AA328+AA358+AA388+AA418+AA448+AA478+AA508+AA538+AA568+AA598+AA628+AA688+AA718</f>
        <v>124445</v>
      </c>
      <c r="AB28" s="49">
        <f t="shared" si="171"/>
        <v>138892</v>
      </c>
      <c r="AC28" s="49">
        <f t="shared" ref="AC28:AD28" si="172">AC58+AC88+AC118+AC148+AC178+AC268+AC298+AC328+AC358+AC388+AC418+AC448+AC478+AC508+AC538+AC568+AC598+AC628+AC688+AC718</f>
        <v>123980</v>
      </c>
      <c r="AD28" s="49">
        <f t="shared" si="172"/>
        <v>123994</v>
      </c>
      <c r="AE28" s="49">
        <f t="shared" ref="AE28" si="173">AE58+AE88+AE118+AE148+AE178+AE268+AE298+AE328+AE358+AE388+AE418+AE448+AE478+AE508+AE538+AE568+AE598+AE628+AE688+AE718</f>
        <v>141083</v>
      </c>
    </row>
    <row r="29" spans="1:31" s="53" customFormat="1" ht="13.8" thickBot="1" x14ac:dyDescent="0.25">
      <c r="A29" s="207"/>
      <c r="B29" s="207"/>
      <c r="C29" s="207"/>
      <c r="D29" s="208"/>
      <c r="E29" s="60" t="s">
        <v>189</v>
      </c>
      <c r="F29" s="52">
        <f>F28/F27</f>
        <v>55.060313630880579</v>
      </c>
      <c r="G29" s="52">
        <f t="shared" ref="G29" si="174">G28/G27</f>
        <v>62.309264305177109</v>
      </c>
      <c r="H29" s="51">
        <f t="shared" ref="H29:I29" si="175">H28/H27</f>
        <v>60.322878228782287</v>
      </c>
      <c r="I29" s="51">
        <f t="shared" si="175"/>
        <v>60.363790186125215</v>
      </c>
      <c r="J29" s="51">
        <f t="shared" ref="J29:K29" si="176">J28/J27</f>
        <v>62.951534733441036</v>
      </c>
      <c r="K29" s="51">
        <f t="shared" si="176"/>
        <v>57.084821428571431</v>
      </c>
      <c r="L29" s="51">
        <f t="shared" ref="L29:M29" si="177">L28/L27</f>
        <v>57.756950672645743</v>
      </c>
      <c r="M29" s="51">
        <f t="shared" si="177"/>
        <v>57.908279220779221</v>
      </c>
      <c r="N29" s="51">
        <f t="shared" ref="N29:O29" si="178">N28/N27</f>
        <v>61.144859813084111</v>
      </c>
      <c r="O29" s="51">
        <f t="shared" si="178"/>
        <v>60.033457249070629</v>
      </c>
      <c r="P29" s="51">
        <f t="shared" ref="P29:Q29" si="179">P28/P27</f>
        <v>53.301020408163268</v>
      </c>
      <c r="Q29" s="51">
        <f t="shared" si="179"/>
        <v>55.859518348623851</v>
      </c>
      <c r="R29" s="51">
        <f t="shared" ref="R29:S29" si="180">R28/R27</f>
        <v>64.366245694603904</v>
      </c>
      <c r="S29" s="51">
        <f t="shared" si="180"/>
        <v>51.721465968586386</v>
      </c>
      <c r="T29" s="51">
        <f t="shared" ref="T29:U29" si="181">T28/T27</f>
        <v>59.121083377588953</v>
      </c>
      <c r="U29" s="51">
        <f t="shared" si="181"/>
        <v>67.104564755838638</v>
      </c>
      <c r="V29" s="51">
        <f t="shared" ref="V29:W29" si="182">V28/V27</f>
        <v>56.412069778406412</v>
      </c>
      <c r="W29" s="51">
        <f t="shared" si="182"/>
        <v>58.290804044294653</v>
      </c>
      <c r="X29" s="51">
        <f t="shared" ref="X29:Y29" si="183">X28/X27</f>
        <v>51.628642797668611</v>
      </c>
      <c r="Y29" s="51">
        <f t="shared" si="183"/>
        <v>54.539964476021318</v>
      </c>
      <c r="Z29" s="51">
        <f t="shared" ref="Z29:AA29" si="184">Z28/Z27</f>
        <v>59.664543524416139</v>
      </c>
      <c r="AA29" s="51">
        <f t="shared" si="184"/>
        <v>54.629060579455661</v>
      </c>
      <c r="AB29" s="51">
        <f t="shared" ref="AB29:AC29" si="185">AB28/AB27</f>
        <v>60.10038944180009</v>
      </c>
      <c r="AC29" s="51">
        <f t="shared" si="185"/>
        <v>55.32351628737171</v>
      </c>
      <c r="AD29" s="51">
        <f t="shared" ref="AD29:AE29" si="186">AD28/AD27</f>
        <v>54.502857142857145</v>
      </c>
      <c r="AE29" s="51">
        <f t="shared" si="186"/>
        <v>60.576642335766422</v>
      </c>
    </row>
    <row r="30" spans="1:31" s="68" customFormat="1" ht="14.4" x14ac:dyDescent="0.2">
      <c r="A30" s="198" t="s">
        <v>5</v>
      </c>
      <c r="B30" s="199"/>
      <c r="C30" s="199"/>
      <c r="D30" s="200"/>
      <c r="E30" s="65" t="s">
        <v>191</v>
      </c>
      <c r="F30" s="66">
        <f>F3+F6+F12+F18+F21+F24</f>
        <v>34453</v>
      </c>
      <c r="G30" s="67">
        <f>G9+G12+G15+G18+G21+G24</f>
        <v>37653</v>
      </c>
      <c r="H30" s="77">
        <f t="shared" ref="H30:J31" si="187">H9+H12+H15+H18+H21+H24+H27</f>
        <v>39845</v>
      </c>
      <c r="I30" s="77">
        <f t="shared" si="187"/>
        <v>39549</v>
      </c>
      <c r="J30" s="77">
        <f t="shared" si="187"/>
        <v>38868</v>
      </c>
      <c r="K30" s="77">
        <f t="shared" ref="K30:L30" si="188">K9+K12+K15+K18+K21+K24+K27</f>
        <v>42551</v>
      </c>
      <c r="L30" s="77">
        <f t="shared" si="188"/>
        <v>39143</v>
      </c>
      <c r="M30" s="77">
        <f t="shared" ref="M30:N30" si="189">M9+M12+M15+M18+M21+M24+M27</f>
        <v>38455</v>
      </c>
      <c r="N30" s="77">
        <f t="shared" si="189"/>
        <v>38796</v>
      </c>
      <c r="O30" s="77">
        <f t="shared" ref="O30:P30" si="190">O9+O12+O15+O18+O21+O24+O27</f>
        <v>39302</v>
      </c>
      <c r="P30" s="77">
        <f t="shared" si="190"/>
        <v>39912</v>
      </c>
      <c r="Q30" s="77">
        <f t="shared" ref="Q30:R30" si="191">Q9+Q12+Q15+Q18+Q21+Q24+Q27</f>
        <v>38291</v>
      </c>
      <c r="R30" s="77">
        <f t="shared" si="191"/>
        <v>38014</v>
      </c>
      <c r="S30" s="77">
        <f t="shared" ref="S30:T30" si="192">S9+S12+S15+S18+S21+S24+S27</f>
        <v>38882</v>
      </c>
      <c r="T30" s="77">
        <f t="shared" si="192"/>
        <v>36996</v>
      </c>
      <c r="U30" s="77">
        <f t="shared" ref="U30:V30" si="193">U9+U12+U15+U18+U21+U24+U27</f>
        <v>37395</v>
      </c>
      <c r="V30" s="77">
        <f t="shared" si="193"/>
        <v>38254</v>
      </c>
      <c r="W30" s="77">
        <f t="shared" ref="W30:X30" si="194">W9+W12+W15+W18+W21+W24+W27</f>
        <v>36879</v>
      </c>
      <c r="X30" s="77">
        <f t="shared" si="194"/>
        <v>38121</v>
      </c>
      <c r="Y30" s="77">
        <f t="shared" ref="Y30:Z30" si="195">Y9+Y12+Y15+Y18+Y21+Y24+Y27</f>
        <v>36515</v>
      </c>
      <c r="Z30" s="77">
        <f t="shared" si="195"/>
        <v>37090</v>
      </c>
      <c r="AA30" s="77">
        <f t="shared" ref="AA30:AB30" si="196">AA9+AA12+AA15+AA18+AA21+AA24+AA27</f>
        <v>35186</v>
      </c>
      <c r="AB30" s="77">
        <f t="shared" si="196"/>
        <v>34768</v>
      </c>
      <c r="AC30" s="77">
        <f t="shared" ref="AC30:AD30" si="197">AC9+AC12+AC15+AC18+AC21+AC24+AC27</f>
        <v>34263</v>
      </c>
      <c r="AD30" s="77">
        <f t="shared" si="197"/>
        <v>33532</v>
      </c>
      <c r="AE30" s="77">
        <f t="shared" ref="AE30" si="198">AE9+AE12+AE15+AE18+AE21+AE24+AE27</f>
        <v>33608</v>
      </c>
    </row>
    <row r="31" spans="1:31" s="68" customFormat="1" ht="14.4" x14ac:dyDescent="0.2">
      <c r="A31" s="201"/>
      <c r="B31" s="202"/>
      <c r="C31" s="202"/>
      <c r="D31" s="203"/>
      <c r="E31" s="69" t="s">
        <v>186</v>
      </c>
      <c r="F31" s="70">
        <f>F4+F7+F13+F19+F22+F25</f>
        <v>2245673</v>
      </c>
      <c r="G31" s="70">
        <f>G10+G13+G16+G19+G22+G25</f>
        <v>2555551</v>
      </c>
      <c r="H31" s="78">
        <f t="shared" si="187"/>
        <v>2705789</v>
      </c>
      <c r="I31" s="78">
        <f t="shared" si="187"/>
        <v>2514028</v>
      </c>
      <c r="J31" s="78">
        <f t="shared" si="187"/>
        <v>2434485</v>
      </c>
      <c r="K31" s="78">
        <f t="shared" ref="K31:L31" si="199">K10+K13+K16+K19+K22+K25+K28</f>
        <v>2571700</v>
      </c>
      <c r="L31" s="78">
        <f t="shared" si="199"/>
        <v>2289580</v>
      </c>
      <c r="M31" s="78">
        <f t="shared" ref="M31:N31" si="200">M10+M13+M16+M19+M22+M25+M28</f>
        <v>2082624</v>
      </c>
      <c r="N31" s="78">
        <f t="shared" si="200"/>
        <v>2267147</v>
      </c>
      <c r="O31" s="78">
        <f t="shared" ref="O31:P31" si="201">O10+O13+O16+O19+O22+O25+O28</f>
        <v>2124268</v>
      </c>
      <c r="P31" s="78">
        <f t="shared" si="201"/>
        <v>2209124</v>
      </c>
      <c r="Q31" s="78">
        <f t="shared" ref="Q31:R31" si="202">Q10+Q13+Q16+Q19+Q22+Q25+Q28</f>
        <v>2043066</v>
      </c>
      <c r="R31" s="78">
        <f t="shared" si="202"/>
        <v>2128326</v>
      </c>
      <c r="S31" s="78">
        <f t="shared" ref="S31:T31" si="203">S10+S13+S16+S19+S22+S25+S28</f>
        <v>2094854</v>
      </c>
      <c r="T31" s="78">
        <f t="shared" si="203"/>
        <v>1932409</v>
      </c>
      <c r="U31" s="78">
        <f t="shared" ref="U31:V31" si="204">U10+U13+U16+U19+U22+U25+U28</f>
        <v>1954917</v>
      </c>
      <c r="V31" s="78">
        <f t="shared" si="204"/>
        <v>2029180</v>
      </c>
      <c r="W31" s="78">
        <f t="shared" ref="W31:X31" si="205">W10+W13+W16+W19+W22+W25+W28</f>
        <v>1975158</v>
      </c>
      <c r="X31" s="78">
        <f t="shared" si="205"/>
        <v>1934911</v>
      </c>
      <c r="Y31" s="78">
        <f t="shared" ref="Y31:Z31" si="206">Y10+Y13+Y16+Y19+Y22+Y25+Y28</f>
        <v>1848893</v>
      </c>
      <c r="Z31" s="78">
        <f t="shared" si="206"/>
        <v>1854851</v>
      </c>
      <c r="AA31" s="78">
        <f t="shared" ref="AA31:AB31" si="207">AA10+AA13+AA16+AA19+AA22+AA25+AA28</f>
        <v>1731118</v>
      </c>
      <c r="AB31" s="78">
        <f t="shared" si="207"/>
        <v>1669810</v>
      </c>
      <c r="AC31" s="78">
        <f t="shared" ref="AC31:AD31" si="208">AC10+AC13+AC16+AC19+AC22+AC25+AC28</f>
        <v>1653460</v>
      </c>
      <c r="AD31" s="78">
        <f t="shared" si="208"/>
        <v>1689943</v>
      </c>
      <c r="AE31" s="78">
        <f t="shared" ref="AE31" si="209">AE10+AE13+AE16+AE19+AE22+AE25+AE28</f>
        <v>1665452</v>
      </c>
    </row>
    <row r="32" spans="1:31" s="73" customFormat="1" ht="15" thickBot="1" x14ac:dyDescent="0.25">
      <c r="A32" s="204"/>
      <c r="B32" s="205"/>
      <c r="C32" s="205"/>
      <c r="D32" s="206"/>
      <c r="E32" s="71" t="s">
        <v>190</v>
      </c>
      <c r="F32" s="72">
        <f>F31/F30</f>
        <v>65.180768002786408</v>
      </c>
      <c r="G32" s="72">
        <f t="shared" ref="G32:H32" si="210">G31/G30</f>
        <v>67.871112527554246</v>
      </c>
      <c r="H32" s="79">
        <f t="shared" si="210"/>
        <v>67.907867988455266</v>
      </c>
      <c r="I32" s="79">
        <f t="shared" ref="I32:J32" si="211">I31/I30</f>
        <v>63.567422690839209</v>
      </c>
      <c r="J32" s="79">
        <f t="shared" si="211"/>
        <v>62.634686631676445</v>
      </c>
      <c r="K32" s="79">
        <f t="shared" ref="K32:L32" si="212">K31/K30</f>
        <v>60.438062560221852</v>
      </c>
      <c r="L32" s="79">
        <f t="shared" si="212"/>
        <v>58.492706230999154</v>
      </c>
      <c r="M32" s="79">
        <f t="shared" ref="M32:N32" si="213">M31/M30</f>
        <v>54.157430763229748</v>
      </c>
      <c r="N32" s="79">
        <f t="shared" si="213"/>
        <v>58.437648211155789</v>
      </c>
      <c r="O32" s="79">
        <f t="shared" ref="O32:P32" si="214">O31/O30</f>
        <v>54.049870235611422</v>
      </c>
      <c r="P32" s="79">
        <f t="shared" si="214"/>
        <v>55.349869713369415</v>
      </c>
      <c r="Q32" s="79">
        <f t="shared" ref="Q32:R32" si="215">Q31/Q30</f>
        <v>53.356297824554076</v>
      </c>
      <c r="R32" s="79">
        <f t="shared" si="215"/>
        <v>55.987951807228917</v>
      </c>
      <c r="S32" s="79">
        <f t="shared" ref="S32:T32" si="216">S31/S30</f>
        <v>53.877218250090017</v>
      </c>
      <c r="T32" s="79">
        <f t="shared" si="216"/>
        <v>52.232917072115903</v>
      </c>
      <c r="U32" s="79">
        <f t="shared" ref="U32:V32" si="217">U31/U30</f>
        <v>52.277496991576413</v>
      </c>
      <c r="V32" s="79">
        <f t="shared" si="217"/>
        <v>53.044910336173992</v>
      </c>
      <c r="W32" s="79">
        <f t="shared" ref="W32:X32" si="218">W31/W30</f>
        <v>53.557797120312372</v>
      </c>
      <c r="X32" s="79">
        <f t="shared" si="218"/>
        <v>50.757089268382259</v>
      </c>
      <c r="Y32" s="79">
        <f t="shared" ref="Y32:Z32" si="219">Y31/Y30</f>
        <v>50.633794331096809</v>
      </c>
      <c r="Z32" s="79">
        <f t="shared" si="219"/>
        <v>50.009463467241844</v>
      </c>
      <c r="AA32" s="79">
        <f t="shared" ref="AA32:AB32" si="220">AA31/AA30</f>
        <v>49.199056442903427</v>
      </c>
      <c r="AB32" s="79">
        <f t="shared" si="220"/>
        <v>48.027208927749655</v>
      </c>
      <c r="AC32" s="79">
        <f t="shared" ref="AC32:AD32" si="221">AC31/AC30</f>
        <v>48.257887517146777</v>
      </c>
      <c r="AD32" s="79">
        <f t="shared" si="221"/>
        <v>50.397918406298459</v>
      </c>
      <c r="AE32" s="79">
        <f t="shared" ref="AE32" si="222">AE31/AE30</f>
        <v>49.555224946441321</v>
      </c>
    </row>
    <row r="33" spans="1:31" ht="13.2" x14ac:dyDescent="0.2">
      <c r="A33" s="164" t="s">
        <v>24</v>
      </c>
      <c r="B33" s="175" t="s">
        <v>10</v>
      </c>
      <c r="C33" s="177"/>
      <c r="D33" s="174" t="s">
        <v>1</v>
      </c>
      <c r="E33" s="4" t="s">
        <v>187</v>
      </c>
      <c r="F33" s="5">
        <v>6425</v>
      </c>
      <c r="G33" s="16"/>
      <c r="H33" s="16"/>
      <c r="I33" s="20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ht="13.2" x14ac:dyDescent="0.2">
      <c r="A34" s="165"/>
      <c r="B34" s="168"/>
      <c r="C34" s="169"/>
      <c r="D34" s="172"/>
      <c r="E34" s="7" t="s">
        <v>188</v>
      </c>
      <c r="F34" s="8">
        <v>476320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s="27" customFormat="1" ht="13.2" x14ac:dyDescent="0.2">
      <c r="A35" s="165"/>
      <c r="B35" s="168"/>
      <c r="C35" s="169"/>
      <c r="D35" s="173"/>
      <c r="E35" s="28" t="s">
        <v>189</v>
      </c>
      <c r="F35" s="25">
        <f>F34/F33</f>
        <v>74.135408560311291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ht="13.2" x14ac:dyDescent="0.2">
      <c r="A36" s="165"/>
      <c r="B36" s="168"/>
      <c r="C36" s="169"/>
      <c r="D36" s="174" t="s">
        <v>2</v>
      </c>
      <c r="E36" s="4" t="s">
        <v>187</v>
      </c>
      <c r="F36" s="5">
        <v>7166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ht="13.2" x14ac:dyDescent="0.2">
      <c r="A37" s="165"/>
      <c r="B37" s="168"/>
      <c r="C37" s="169"/>
      <c r="D37" s="172"/>
      <c r="E37" s="7" t="s">
        <v>188</v>
      </c>
      <c r="F37" s="8">
        <v>286664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s="27" customFormat="1" ht="13.2" x14ac:dyDescent="0.2">
      <c r="A38" s="165"/>
      <c r="B38" s="170"/>
      <c r="C38" s="171"/>
      <c r="D38" s="173"/>
      <c r="E38" s="28" t="s">
        <v>189</v>
      </c>
      <c r="F38" s="25">
        <f>F37/F36</f>
        <v>40.003349148758026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3" customFormat="1" ht="13.2" x14ac:dyDescent="0.2">
      <c r="A39" s="165"/>
      <c r="B39" s="175" t="s">
        <v>52</v>
      </c>
      <c r="C39" s="176"/>
      <c r="D39" s="177"/>
      <c r="E39" s="4" t="s">
        <v>187</v>
      </c>
      <c r="F39" s="17">
        <f>F33+F36</f>
        <v>13591</v>
      </c>
      <c r="G39" s="5">
        <v>12828</v>
      </c>
      <c r="H39" s="5">
        <v>13719</v>
      </c>
      <c r="I39" s="5">
        <v>13844</v>
      </c>
      <c r="J39" s="5">
        <v>13420</v>
      </c>
      <c r="K39" s="5">
        <v>14573</v>
      </c>
      <c r="L39" s="5">
        <v>13704</v>
      </c>
      <c r="M39" s="5">
        <v>13833</v>
      </c>
      <c r="N39" s="5">
        <v>13529</v>
      </c>
      <c r="O39" s="5">
        <v>13668</v>
      </c>
      <c r="P39" s="5">
        <v>13602</v>
      </c>
      <c r="Q39" s="5">
        <v>12536</v>
      </c>
      <c r="R39" s="5">
        <v>12443</v>
      </c>
      <c r="S39" s="5">
        <v>12896</v>
      </c>
      <c r="T39" s="5">
        <v>11975</v>
      </c>
      <c r="U39" s="5">
        <v>12242</v>
      </c>
      <c r="V39" s="5">
        <v>12796</v>
      </c>
      <c r="W39" s="5">
        <v>12122</v>
      </c>
      <c r="X39" s="5">
        <v>12537</v>
      </c>
      <c r="Y39" s="5">
        <v>12185</v>
      </c>
      <c r="Z39" s="5">
        <v>12083</v>
      </c>
      <c r="AA39" s="5">
        <v>11236</v>
      </c>
      <c r="AB39" s="5">
        <v>10597</v>
      </c>
      <c r="AC39" s="5">
        <v>10556</v>
      </c>
      <c r="AD39" s="5">
        <v>10384</v>
      </c>
      <c r="AE39" s="5">
        <v>10213</v>
      </c>
    </row>
    <row r="40" spans="1:31" s="13" customFormat="1" ht="13.2" x14ac:dyDescent="0.2">
      <c r="A40" s="165"/>
      <c r="B40" s="168"/>
      <c r="C40" s="178"/>
      <c r="D40" s="169"/>
      <c r="E40" s="7" t="s">
        <v>188</v>
      </c>
      <c r="F40" s="17">
        <f t="shared" ref="F40:F41" si="223">F34+F37</f>
        <v>762984</v>
      </c>
      <c r="G40" s="8">
        <v>734794</v>
      </c>
      <c r="H40" s="8">
        <v>772827</v>
      </c>
      <c r="I40" s="8">
        <v>730952</v>
      </c>
      <c r="J40" s="8">
        <v>680083</v>
      </c>
      <c r="K40" s="8">
        <v>764346</v>
      </c>
      <c r="L40" s="8">
        <v>695036</v>
      </c>
      <c r="M40" s="8">
        <v>655272</v>
      </c>
      <c r="N40" s="8">
        <v>656538</v>
      </c>
      <c r="O40" s="8">
        <v>670313</v>
      </c>
      <c r="P40" s="8">
        <v>714456</v>
      </c>
      <c r="Q40" s="8">
        <v>633821</v>
      </c>
      <c r="R40" s="8">
        <v>633154</v>
      </c>
      <c r="S40" s="8">
        <v>700287</v>
      </c>
      <c r="T40" s="8">
        <v>602207</v>
      </c>
      <c r="U40" s="8">
        <v>634576</v>
      </c>
      <c r="V40" s="8">
        <v>681119</v>
      </c>
      <c r="W40" s="8">
        <v>640817</v>
      </c>
      <c r="X40" s="8">
        <v>648737</v>
      </c>
      <c r="Y40" s="8">
        <v>634303</v>
      </c>
      <c r="Z40" s="8">
        <v>633501</v>
      </c>
      <c r="AA40" s="8">
        <v>569291</v>
      </c>
      <c r="AB40" s="8">
        <v>539409</v>
      </c>
      <c r="AC40" s="8">
        <v>551075</v>
      </c>
      <c r="AD40" s="8">
        <v>560444</v>
      </c>
      <c r="AE40" s="8">
        <v>553726</v>
      </c>
    </row>
    <row r="41" spans="1:31" s="27" customFormat="1" ht="13.2" x14ac:dyDescent="0.2">
      <c r="A41" s="165"/>
      <c r="B41" s="170"/>
      <c r="C41" s="179"/>
      <c r="D41" s="171"/>
      <c r="E41" s="28" t="s">
        <v>189</v>
      </c>
      <c r="F41" s="26">
        <f t="shared" si="223"/>
        <v>114.13875770906932</v>
      </c>
      <c r="G41" s="25">
        <f t="shared" ref="G41" si="224">G40/G39</f>
        <v>57.280480199563456</v>
      </c>
      <c r="H41" s="25">
        <f t="shared" ref="H41" si="225">H40/H39</f>
        <v>56.332604417231579</v>
      </c>
      <c r="I41" s="25">
        <f t="shared" ref="I41" si="226">I40/I39</f>
        <v>52.799190985264374</v>
      </c>
      <c r="J41" s="25">
        <f t="shared" ref="J41" si="227">J40/J39</f>
        <v>50.676825633383011</v>
      </c>
      <c r="K41" s="25">
        <f t="shared" ref="K41" si="228">K40/K39</f>
        <v>52.449461332601388</v>
      </c>
      <c r="L41" s="25">
        <f t="shared" ref="L41" si="229">L40/L39</f>
        <v>50.71774664331582</v>
      </c>
      <c r="M41" s="25">
        <f t="shared" ref="M41" si="230">M40/M39</f>
        <v>47.370201691607029</v>
      </c>
      <c r="N41" s="25">
        <f t="shared" ref="N41" si="231">N40/N39</f>
        <v>48.528198684307782</v>
      </c>
      <c r="O41" s="25">
        <f t="shared" ref="O41" si="232">O40/O39</f>
        <v>49.042508047995319</v>
      </c>
      <c r="P41" s="25">
        <f t="shared" ref="P41" si="233">P40/P39</f>
        <v>52.525805028672252</v>
      </c>
      <c r="Q41" s="25">
        <f t="shared" ref="Q41" si="234">Q40/Q39</f>
        <v>50.560067007019782</v>
      </c>
      <c r="R41" s="25">
        <f t="shared" ref="R41" si="235">R40/R39</f>
        <v>50.884352648075222</v>
      </c>
      <c r="S41" s="25">
        <f t="shared" ref="S41" si="236">S40/S39</f>
        <v>54.302651985111666</v>
      </c>
      <c r="T41" s="25">
        <f t="shared" ref="T41" si="237">T40/T39</f>
        <v>50.288684759916492</v>
      </c>
      <c r="U41" s="25">
        <f t="shared" ref="U41" si="238">U40/U39</f>
        <v>51.835974513968303</v>
      </c>
      <c r="V41" s="25">
        <f t="shared" ref="V41:AA41" si="239">V40/V39</f>
        <v>53.229055954985931</v>
      </c>
      <c r="W41" s="25">
        <f t="shared" ref="W41:Y41" si="240">W40/W39</f>
        <v>52.863966342187759</v>
      </c>
      <c r="X41" s="25">
        <f t="shared" si="239"/>
        <v>51.745792454335167</v>
      </c>
      <c r="Y41" s="25">
        <f t="shared" si="240"/>
        <v>52.05605252359458</v>
      </c>
      <c r="Z41" s="25">
        <f t="shared" si="239"/>
        <v>52.42911528593892</v>
      </c>
      <c r="AA41" s="25">
        <f t="shared" si="239"/>
        <v>50.666696333214666</v>
      </c>
      <c r="AB41" s="25">
        <f t="shared" ref="AB41:AC41" si="241">AB40/AB39</f>
        <v>50.902047749363028</v>
      </c>
      <c r="AC41" s="25">
        <f t="shared" si="241"/>
        <v>52.20490716180371</v>
      </c>
      <c r="AD41" s="25">
        <f t="shared" ref="AD41:AE41" si="242">AD40/AD39</f>
        <v>53.971879815100152</v>
      </c>
      <c r="AE41" s="25">
        <f t="shared" si="242"/>
        <v>54.21776167629492</v>
      </c>
    </row>
    <row r="42" spans="1:31" ht="13.2" x14ac:dyDescent="0.2">
      <c r="A42" s="165"/>
      <c r="B42" s="175" t="s">
        <v>11</v>
      </c>
      <c r="C42" s="176"/>
      <c r="D42" s="177"/>
      <c r="E42" s="4" t="s">
        <v>187</v>
      </c>
      <c r="F42" s="5">
        <v>2017</v>
      </c>
      <c r="G42" s="5">
        <v>2326</v>
      </c>
      <c r="H42" s="5">
        <v>2722</v>
      </c>
      <c r="I42" s="5">
        <v>2875</v>
      </c>
      <c r="J42" s="5">
        <v>3058</v>
      </c>
      <c r="K42" s="5">
        <v>3478</v>
      </c>
      <c r="L42" s="5">
        <v>3431</v>
      </c>
      <c r="M42" s="5">
        <v>3398</v>
      </c>
      <c r="N42" s="5">
        <v>3539</v>
      </c>
      <c r="O42" s="5">
        <v>3778</v>
      </c>
      <c r="P42" s="5">
        <v>3934</v>
      </c>
      <c r="Q42" s="5">
        <v>4088</v>
      </c>
      <c r="R42" s="5">
        <v>4323</v>
      </c>
      <c r="S42" s="5">
        <v>4126</v>
      </c>
      <c r="T42" s="5">
        <v>3837</v>
      </c>
      <c r="U42" s="5">
        <v>3812</v>
      </c>
      <c r="V42" s="5">
        <v>3857</v>
      </c>
      <c r="W42" s="5">
        <v>3706</v>
      </c>
      <c r="X42" s="5">
        <v>4008</v>
      </c>
      <c r="Y42" s="5">
        <v>3658</v>
      </c>
      <c r="Z42" s="5">
        <v>3677</v>
      </c>
      <c r="AA42" s="5">
        <v>3400</v>
      </c>
      <c r="AB42" s="5">
        <v>3286</v>
      </c>
      <c r="AC42" s="5">
        <v>3256</v>
      </c>
      <c r="AD42" s="5">
        <v>3028</v>
      </c>
      <c r="AE42" s="5">
        <v>2911</v>
      </c>
    </row>
    <row r="43" spans="1:31" ht="13.2" x14ac:dyDescent="0.2">
      <c r="A43" s="165"/>
      <c r="B43" s="168"/>
      <c r="C43" s="178"/>
      <c r="D43" s="169"/>
      <c r="E43" s="7" t="s">
        <v>188</v>
      </c>
      <c r="F43" s="8">
        <v>41319</v>
      </c>
      <c r="G43" s="8">
        <v>58192</v>
      </c>
      <c r="H43" s="8">
        <v>62792</v>
      </c>
      <c r="I43" s="8">
        <v>62616</v>
      </c>
      <c r="J43" s="8">
        <v>60434</v>
      </c>
      <c r="K43" s="8">
        <v>71241</v>
      </c>
      <c r="L43" s="8">
        <v>65176</v>
      </c>
      <c r="M43" s="8">
        <v>63583</v>
      </c>
      <c r="N43" s="8">
        <v>72994</v>
      </c>
      <c r="O43" s="8">
        <v>78529</v>
      </c>
      <c r="P43" s="8">
        <v>75782</v>
      </c>
      <c r="Q43" s="8">
        <v>80321</v>
      </c>
      <c r="R43" s="8">
        <v>88966</v>
      </c>
      <c r="S43" s="8">
        <v>92722</v>
      </c>
      <c r="T43" s="8">
        <v>79615</v>
      </c>
      <c r="U43" s="8">
        <v>81712</v>
      </c>
      <c r="V43" s="8">
        <v>90824</v>
      </c>
      <c r="W43" s="8">
        <v>83878</v>
      </c>
      <c r="X43" s="8">
        <v>87172</v>
      </c>
      <c r="Y43" s="8">
        <v>86155</v>
      </c>
      <c r="Z43" s="8">
        <v>80580</v>
      </c>
      <c r="AA43" s="8">
        <v>72280</v>
      </c>
      <c r="AB43" s="8">
        <v>73744</v>
      </c>
      <c r="AC43" s="8">
        <v>72057</v>
      </c>
      <c r="AD43" s="8">
        <v>71469</v>
      </c>
      <c r="AE43" s="8">
        <v>66456</v>
      </c>
    </row>
    <row r="44" spans="1:31" s="27" customFormat="1" ht="13.2" x14ac:dyDescent="0.2">
      <c r="A44" s="165"/>
      <c r="B44" s="170"/>
      <c r="C44" s="179"/>
      <c r="D44" s="171"/>
      <c r="E44" s="28" t="s">
        <v>189</v>
      </c>
      <c r="F44" s="25">
        <f>F43/F42</f>
        <v>20.485374318294497</v>
      </c>
      <c r="G44" s="25">
        <f t="shared" ref="G44:V44" si="243">G43/G42</f>
        <v>25.018056749785039</v>
      </c>
      <c r="H44" s="25">
        <f t="shared" si="243"/>
        <v>23.068332108743572</v>
      </c>
      <c r="I44" s="25">
        <f t="shared" si="243"/>
        <v>21.779478260869567</v>
      </c>
      <c r="J44" s="25">
        <f t="shared" si="243"/>
        <v>19.762589928057555</v>
      </c>
      <c r="K44" s="25">
        <f t="shared" si="243"/>
        <v>20.483323749281197</v>
      </c>
      <c r="L44" s="25">
        <f t="shared" si="243"/>
        <v>18.996211017196153</v>
      </c>
      <c r="M44" s="25">
        <f t="shared" si="243"/>
        <v>18.711889346674514</v>
      </c>
      <c r="N44" s="25">
        <f t="shared" si="243"/>
        <v>20.625600452105115</v>
      </c>
      <c r="O44" s="25">
        <f t="shared" si="243"/>
        <v>20.785865537321335</v>
      </c>
      <c r="P44" s="25">
        <f t="shared" si="243"/>
        <v>19.263345195729539</v>
      </c>
      <c r="Q44" s="25">
        <f t="shared" si="243"/>
        <v>19.647994129158512</v>
      </c>
      <c r="R44" s="25">
        <f t="shared" si="243"/>
        <v>20.57969003007171</v>
      </c>
      <c r="S44" s="25">
        <f t="shared" si="243"/>
        <v>22.472612699951526</v>
      </c>
      <c r="T44" s="25">
        <f t="shared" si="243"/>
        <v>20.749283294240293</v>
      </c>
      <c r="U44" s="25">
        <f t="shared" si="243"/>
        <v>21.435466946484784</v>
      </c>
      <c r="V44" s="25">
        <f t="shared" si="243"/>
        <v>23.547835105003887</v>
      </c>
      <c r="W44" s="25">
        <f>W43/W42</f>
        <v>22.63302752293578</v>
      </c>
      <c r="X44" s="25">
        <f t="shared" ref="X44:Z44" si="244">X43/X42</f>
        <v>21.749500998003992</v>
      </c>
      <c r="Y44" s="25">
        <f t="shared" si="244"/>
        <v>23.552487698195737</v>
      </c>
      <c r="Z44" s="25">
        <f t="shared" si="244"/>
        <v>21.914604296981235</v>
      </c>
      <c r="AA44" s="25">
        <f t="shared" ref="AA44:AB44" si="245">AA43/AA42</f>
        <v>21.258823529411764</v>
      </c>
      <c r="AB44" s="25">
        <f t="shared" si="245"/>
        <v>22.441874619598295</v>
      </c>
      <c r="AC44" s="25">
        <f t="shared" ref="AC44:AE44" si="246">AC43/AC42</f>
        <v>22.130528255528255</v>
      </c>
      <c r="AD44" s="25">
        <f t="shared" si="246"/>
        <v>23.602708058124175</v>
      </c>
      <c r="AE44" s="25">
        <f t="shared" si="246"/>
        <v>22.829268292682926</v>
      </c>
    </row>
    <row r="45" spans="1:31" s="13" customFormat="1" ht="13.2" x14ac:dyDescent="0.2">
      <c r="A45" s="165"/>
      <c r="B45" s="175" t="s">
        <v>54</v>
      </c>
      <c r="C45" s="176"/>
      <c r="D45" s="177"/>
      <c r="E45" s="4" t="s">
        <v>187</v>
      </c>
      <c r="F45" s="16"/>
      <c r="G45" s="5">
        <v>271</v>
      </c>
      <c r="H45" s="5">
        <v>319</v>
      </c>
      <c r="I45" s="5">
        <v>353</v>
      </c>
      <c r="J45" s="5">
        <v>405</v>
      </c>
      <c r="K45" s="5">
        <v>504</v>
      </c>
      <c r="L45" s="5">
        <v>490</v>
      </c>
      <c r="M45" s="5">
        <v>499</v>
      </c>
      <c r="N45" s="5">
        <v>604</v>
      </c>
      <c r="O45" s="5">
        <v>617</v>
      </c>
      <c r="P45" s="5">
        <v>594</v>
      </c>
      <c r="Q45" s="5">
        <v>515</v>
      </c>
      <c r="R45" s="5">
        <v>553</v>
      </c>
      <c r="S45" s="5">
        <v>579</v>
      </c>
      <c r="T45" s="5">
        <v>593</v>
      </c>
      <c r="U45" s="5">
        <v>534</v>
      </c>
      <c r="V45" s="5">
        <v>590</v>
      </c>
      <c r="W45" s="5">
        <v>537</v>
      </c>
      <c r="X45" s="5">
        <v>588</v>
      </c>
      <c r="Y45" s="5">
        <v>577</v>
      </c>
      <c r="Z45" s="5">
        <v>680</v>
      </c>
      <c r="AA45" s="5">
        <v>676</v>
      </c>
      <c r="AB45" s="5">
        <v>690</v>
      </c>
      <c r="AC45" s="5">
        <v>685</v>
      </c>
      <c r="AD45" s="5">
        <v>662</v>
      </c>
      <c r="AE45" s="5">
        <v>700</v>
      </c>
    </row>
    <row r="46" spans="1:31" s="13" customFormat="1" ht="13.2" x14ac:dyDescent="0.2">
      <c r="A46" s="165"/>
      <c r="B46" s="168"/>
      <c r="C46" s="178"/>
      <c r="D46" s="169"/>
      <c r="E46" s="7" t="s">
        <v>188</v>
      </c>
      <c r="F46" s="16"/>
      <c r="G46" s="8">
        <v>9716</v>
      </c>
      <c r="H46" s="8">
        <v>11665</v>
      </c>
      <c r="I46" s="8">
        <v>15279</v>
      </c>
      <c r="J46" s="8">
        <v>12913</v>
      </c>
      <c r="K46" s="8">
        <v>19171</v>
      </c>
      <c r="L46" s="8">
        <v>16375</v>
      </c>
      <c r="M46" s="8">
        <v>12987</v>
      </c>
      <c r="N46" s="8">
        <v>18334</v>
      </c>
      <c r="O46" s="8">
        <v>15779</v>
      </c>
      <c r="P46" s="8">
        <v>15935</v>
      </c>
      <c r="Q46" s="8">
        <v>16415</v>
      </c>
      <c r="R46" s="8">
        <v>11890</v>
      </c>
      <c r="S46" s="8">
        <v>13062</v>
      </c>
      <c r="T46" s="8">
        <v>12638</v>
      </c>
      <c r="U46" s="8">
        <v>10241</v>
      </c>
      <c r="V46" s="8">
        <v>11376</v>
      </c>
      <c r="W46" s="8">
        <v>11517</v>
      </c>
      <c r="X46" s="8">
        <v>12333</v>
      </c>
      <c r="Y46" s="8">
        <v>11124</v>
      </c>
      <c r="Z46" s="8">
        <v>12899</v>
      </c>
      <c r="AA46" s="8">
        <v>9594</v>
      </c>
      <c r="AB46" s="8">
        <v>12144</v>
      </c>
      <c r="AC46" s="8">
        <v>11954</v>
      </c>
      <c r="AD46" s="8">
        <v>15302</v>
      </c>
      <c r="AE46" s="8">
        <v>13278</v>
      </c>
    </row>
    <row r="47" spans="1:31" s="27" customFormat="1" ht="13.2" x14ac:dyDescent="0.2">
      <c r="A47" s="165"/>
      <c r="B47" s="170"/>
      <c r="C47" s="179"/>
      <c r="D47" s="171"/>
      <c r="E47" s="28" t="s">
        <v>189</v>
      </c>
      <c r="F47" s="26"/>
      <c r="G47" s="25">
        <f t="shared" ref="G47:W47" si="247">G46/G45</f>
        <v>35.852398523985237</v>
      </c>
      <c r="H47" s="25">
        <f t="shared" si="247"/>
        <v>36.567398119122259</v>
      </c>
      <c r="I47" s="25">
        <f t="shared" si="247"/>
        <v>43.283286118980172</v>
      </c>
      <c r="J47" s="25">
        <f t="shared" si="247"/>
        <v>31.883950617283951</v>
      </c>
      <c r="K47" s="25">
        <f t="shared" si="247"/>
        <v>38.037698412698411</v>
      </c>
      <c r="L47" s="25">
        <f t="shared" si="247"/>
        <v>33.418367346938773</v>
      </c>
      <c r="M47" s="25">
        <f t="shared" si="247"/>
        <v>26.026052104208418</v>
      </c>
      <c r="N47" s="25">
        <f t="shared" si="247"/>
        <v>30.35430463576159</v>
      </c>
      <c r="O47" s="25">
        <f t="shared" si="247"/>
        <v>25.573743922204216</v>
      </c>
      <c r="P47" s="25">
        <f t="shared" si="247"/>
        <v>26.826599326599325</v>
      </c>
      <c r="Q47" s="25">
        <f t="shared" si="247"/>
        <v>31.873786407766989</v>
      </c>
      <c r="R47" s="25">
        <f t="shared" si="247"/>
        <v>21.500904159132006</v>
      </c>
      <c r="S47" s="25">
        <f t="shared" si="247"/>
        <v>22.559585492227978</v>
      </c>
      <c r="T47" s="25">
        <f t="shared" si="247"/>
        <v>21.311973018549747</v>
      </c>
      <c r="U47" s="25">
        <f t="shared" si="247"/>
        <v>19.177902621722847</v>
      </c>
      <c r="V47" s="25">
        <f t="shared" si="247"/>
        <v>19.28135593220339</v>
      </c>
      <c r="W47" s="25">
        <f t="shared" si="247"/>
        <v>21.446927374301676</v>
      </c>
      <c r="X47" s="25">
        <f t="shared" ref="X47:Z47" si="248">X46/X45</f>
        <v>20.974489795918366</v>
      </c>
      <c r="Y47" s="25">
        <f t="shared" si="248"/>
        <v>19.279029462738301</v>
      </c>
      <c r="Z47" s="25">
        <f t="shared" si="248"/>
        <v>18.969117647058823</v>
      </c>
      <c r="AA47" s="25">
        <f t="shared" ref="AA47:AB47" si="249">AA46/AA45</f>
        <v>14.192307692307692</v>
      </c>
      <c r="AB47" s="25">
        <f t="shared" si="249"/>
        <v>17.600000000000001</v>
      </c>
      <c r="AC47" s="25">
        <f t="shared" ref="AC47:AE47" si="250">AC46/AC45</f>
        <v>17.451094890510948</v>
      </c>
      <c r="AD47" s="25">
        <f t="shared" si="250"/>
        <v>23.114803625377643</v>
      </c>
      <c r="AE47" s="25">
        <f t="shared" si="250"/>
        <v>18.96857142857143</v>
      </c>
    </row>
    <row r="48" spans="1:31" ht="13.2" x14ac:dyDescent="0.2">
      <c r="A48" s="165"/>
      <c r="B48" s="175" t="s">
        <v>12</v>
      </c>
      <c r="C48" s="176"/>
      <c r="D48" s="177"/>
      <c r="E48" s="4" t="s">
        <v>187</v>
      </c>
      <c r="F48" s="5">
        <v>610</v>
      </c>
      <c r="G48" s="5">
        <v>745</v>
      </c>
      <c r="H48" s="5">
        <v>902</v>
      </c>
      <c r="I48" s="5">
        <v>1080</v>
      </c>
      <c r="J48" s="5">
        <v>1161</v>
      </c>
      <c r="K48" s="5">
        <v>1464</v>
      </c>
      <c r="L48" s="5">
        <v>1430</v>
      </c>
      <c r="M48" s="5">
        <v>1457</v>
      </c>
      <c r="N48" s="5">
        <v>1582</v>
      </c>
      <c r="O48" s="5">
        <v>1598</v>
      </c>
      <c r="P48" s="5">
        <v>1719</v>
      </c>
      <c r="Q48" s="5">
        <v>1657</v>
      </c>
      <c r="R48" s="5">
        <v>1731</v>
      </c>
      <c r="S48" s="5">
        <v>1829</v>
      </c>
      <c r="T48" s="5">
        <v>1859</v>
      </c>
      <c r="U48" s="5">
        <v>1903</v>
      </c>
      <c r="V48" s="5">
        <v>1884</v>
      </c>
      <c r="W48" s="5">
        <v>2058</v>
      </c>
      <c r="X48" s="5">
        <v>2182</v>
      </c>
      <c r="Y48" s="5">
        <v>2372</v>
      </c>
      <c r="Z48" s="5">
        <v>2592</v>
      </c>
      <c r="AA48" s="5">
        <v>2584</v>
      </c>
      <c r="AB48" s="5">
        <v>2713</v>
      </c>
      <c r="AC48" s="5">
        <v>2762</v>
      </c>
      <c r="AD48" s="5">
        <v>2654</v>
      </c>
      <c r="AE48" s="5">
        <v>2890</v>
      </c>
    </row>
    <row r="49" spans="1:31" ht="13.2" x14ac:dyDescent="0.2">
      <c r="A49" s="165"/>
      <c r="B49" s="168"/>
      <c r="C49" s="178"/>
      <c r="D49" s="169"/>
      <c r="E49" s="7" t="s">
        <v>188</v>
      </c>
      <c r="F49" s="8">
        <v>4794</v>
      </c>
      <c r="G49" s="8">
        <v>5096</v>
      </c>
      <c r="H49" s="8">
        <v>7949</v>
      </c>
      <c r="I49" s="8">
        <v>9243</v>
      </c>
      <c r="J49" s="8">
        <v>9300</v>
      </c>
      <c r="K49" s="8">
        <v>9499</v>
      </c>
      <c r="L49" s="8">
        <v>10135</v>
      </c>
      <c r="M49" s="8">
        <v>11161</v>
      </c>
      <c r="N49" s="8">
        <v>11611</v>
      </c>
      <c r="O49" s="8">
        <v>11676</v>
      </c>
      <c r="P49" s="8">
        <v>13649</v>
      </c>
      <c r="Q49" s="8">
        <v>13447</v>
      </c>
      <c r="R49" s="8">
        <v>14990</v>
      </c>
      <c r="S49" s="8">
        <v>15790</v>
      </c>
      <c r="T49" s="8">
        <v>13558</v>
      </c>
      <c r="U49" s="8">
        <v>13938</v>
      </c>
      <c r="V49" s="8">
        <v>13768</v>
      </c>
      <c r="W49" s="8">
        <v>15078</v>
      </c>
      <c r="X49" s="8">
        <v>16096</v>
      </c>
      <c r="Y49" s="8">
        <v>16056</v>
      </c>
      <c r="Z49" s="8">
        <v>16747</v>
      </c>
      <c r="AA49" s="8">
        <v>17370</v>
      </c>
      <c r="AB49" s="8">
        <v>18591</v>
      </c>
      <c r="AC49" s="8">
        <v>19429</v>
      </c>
      <c r="AD49" s="8">
        <v>16761</v>
      </c>
      <c r="AE49" s="8">
        <v>19976</v>
      </c>
    </row>
    <row r="50" spans="1:31" s="27" customFormat="1" ht="13.2" x14ac:dyDescent="0.2">
      <c r="A50" s="165"/>
      <c r="B50" s="170"/>
      <c r="C50" s="179"/>
      <c r="D50" s="171"/>
      <c r="E50" s="28" t="s">
        <v>189</v>
      </c>
      <c r="F50" s="25">
        <f>F49/F48</f>
        <v>7.8590163934426229</v>
      </c>
      <c r="G50" s="25">
        <f t="shared" ref="G50:V50" si="251">G49/G48</f>
        <v>6.8402684563758394</v>
      </c>
      <c r="H50" s="25">
        <f t="shared" si="251"/>
        <v>8.8126385809312637</v>
      </c>
      <c r="I50" s="25">
        <f t="shared" si="251"/>
        <v>8.5583333333333336</v>
      </c>
      <c r="J50" s="25">
        <f t="shared" si="251"/>
        <v>8.0103359173126609</v>
      </c>
      <c r="K50" s="25">
        <f t="shared" si="251"/>
        <v>6.4883879781420761</v>
      </c>
      <c r="L50" s="25">
        <f t="shared" si="251"/>
        <v>7.0874125874125875</v>
      </c>
      <c r="M50" s="25">
        <f t="shared" si="251"/>
        <v>7.6602608098833223</v>
      </c>
      <c r="N50" s="25">
        <f t="shared" si="251"/>
        <v>7.3394437420986094</v>
      </c>
      <c r="O50" s="25">
        <f t="shared" si="251"/>
        <v>7.306633291614518</v>
      </c>
      <c r="P50" s="25">
        <f t="shared" si="251"/>
        <v>7.9400814426992437</v>
      </c>
      <c r="Q50" s="25">
        <f t="shared" si="251"/>
        <v>8.1152685576342787</v>
      </c>
      <c r="R50" s="25">
        <f t="shared" si="251"/>
        <v>8.6597342576545344</v>
      </c>
      <c r="S50" s="25">
        <f t="shared" si="251"/>
        <v>8.6331328594860572</v>
      </c>
      <c r="T50" s="25">
        <f t="shared" si="251"/>
        <v>7.2931683700914469</v>
      </c>
      <c r="U50" s="25">
        <f t="shared" si="251"/>
        <v>7.3242249080399366</v>
      </c>
      <c r="V50" s="25">
        <f t="shared" si="251"/>
        <v>7.3078556263269636</v>
      </c>
      <c r="W50" s="25">
        <f>W49/W48</f>
        <v>7.3265306122448983</v>
      </c>
      <c r="X50" s="25">
        <f t="shared" ref="X50:Z50" si="252">X49/X48</f>
        <v>7.3767186067827684</v>
      </c>
      <c r="Y50" s="25">
        <f t="shared" si="252"/>
        <v>6.7689713322091061</v>
      </c>
      <c r="Z50" s="25">
        <f t="shared" si="252"/>
        <v>6.461033950617284</v>
      </c>
      <c r="AA50" s="25">
        <f t="shared" ref="AA50:AB50" si="253">AA49/AA48</f>
        <v>6.7221362229102164</v>
      </c>
      <c r="AB50" s="25">
        <f t="shared" si="253"/>
        <v>6.8525617397714704</v>
      </c>
      <c r="AC50" s="25">
        <f t="shared" ref="AC50:AE50" si="254">AC49/AC48</f>
        <v>7.0343953656770459</v>
      </c>
      <c r="AD50" s="25">
        <f t="shared" si="254"/>
        <v>6.315373021853806</v>
      </c>
      <c r="AE50" s="25">
        <f t="shared" si="254"/>
        <v>6.9121107266435988</v>
      </c>
    </row>
    <row r="51" spans="1:31" ht="13.2" x14ac:dyDescent="0.2">
      <c r="A51" s="165"/>
      <c r="B51" s="175" t="s">
        <v>7</v>
      </c>
      <c r="C51" s="176"/>
      <c r="D51" s="177"/>
      <c r="E51" s="4" t="s">
        <v>187</v>
      </c>
      <c r="F51" s="5">
        <v>107</v>
      </c>
      <c r="G51" s="5">
        <v>102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</row>
    <row r="52" spans="1:31" ht="13.2" x14ac:dyDescent="0.2">
      <c r="A52" s="165"/>
      <c r="B52" s="168"/>
      <c r="C52" s="178"/>
      <c r="D52" s="169"/>
      <c r="E52" s="7" t="s">
        <v>188</v>
      </c>
      <c r="F52" s="8">
        <v>5881</v>
      </c>
      <c r="G52" s="8">
        <v>7728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</row>
    <row r="53" spans="1:31" s="27" customFormat="1" ht="13.2" x14ac:dyDescent="0.2">
      <c r="A53" s="165"/>
      <c r="B53" s="170"/>
      <c r="C53" s="179"/>
      <c r="D53" s="171"/>
      <c r="E53" s="28" t="s">
        <v>189</v>
      </c>
      <c r="F53" s="25">
        <f>F52/F51</f>
        <v>54.962616822429908</v>
      </c>
      <c r="G53" s="25">
        <f t="shared" ref="G53" si="255">G52/G51</f>
        <v>75.764705882352942</v>
      </c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</row>
    <row r="54" spans="1:31" ht="13.2" x14ac:dyDescent="0.2">
      <c r="A54" s="165"/>
      <c r="B54" s="175" t="s">
        <v>9</v>
      </c>
      <c r="C54" s="176"/>
      <c r="D54" s="177"/>
      <c r="E54" s="4" t="s">
        <v>187</v>
      </c>
      <c r="F54" s="5">
        <v>10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</row>
    <row r="55" spans="1:31" ht="13.2" x14ac:dyDescent="0.2">
      <c r="A55" s="165"/>
      <c r="B55" s="168"/>
      <c r="C55" s="178"/>
      <c r="D55" s="169"/>
      <c r="E55" s="7" t="s">
        <v>188</v>
      </c>
      <c r="F55" s="8">
        <v>0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</row>
    <row r="56" spans="1:31" s="27" customFormat="1" ht="13.2" x14ac:dyDescent="0.2">
      <c r="A56" s="165"/>
      <c r="B56" s="168"/>
      <c r="C56" s="178"/>
      <c r="D56" s="169"/>
      <c r="E56" s="29" t="s">
        <v>189</v>
      </c>
      <c r="F56" s="30">
        <f>F55/F54</f>
        <v>0</v>
      </c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ht="13.2" x14ac:dyDescent="0.2">
      <c r="A57" s="166"/>
      <c r="B57" s="175" t="s">
        <v>56</v>
      </c>
      <c r="C57" s="176"/>
      <c r="D57" s="177"/>
      <c r="E57" s="4" t="s">
        <v>187</v>
      </c>
      <c r="F57" s="21">
        <f>F51+F54</f>
        <v>117</v>
      </c>
      <c r="G57" s="21">
        <v>102</v>
      </c>
      <c r="H57" s="5">
        <v>162</v>
      </c>
      <c r="I57" s="5">
        <v>195</v>
      </c>
      <c r="J57" s="5">
        <v>263</v>
      </c>
      <c r="K57" s="5">
        <v>213</v>
      </c>
      <c r="L57" s="5">
        <v>222</v>
      </c>
      <c r="M57" s="5">
        <v>249</v>
      </c>
      <c r="N57" s="5">
        <v>205</v>
      </c>
      <c r="O57" s="5">
        <v>210</v>
      </c>
      <c r="P57" s="5">
        <v>235</v>
      </c>
      <c r="Q57" s="5">
        <v>163</v>
      </c>
      <c r="R57" s="5">
        <v>191</v>
      </c>
      <c r="S57" s="5">
        <v>206</v>
      </c>
      <c r="T57" s="5">
        <v>179</v>
      </c>
      <c r="U57" s="5">
        <v>187</v>
      </c>
      <c r="V57" s="5">
        <v>212</v>
      </c>
      <c r="W57" s="5">
        <v>237</v>
      </c>
      <c r="X57" s="5">
        <v>237</v>
      </c>
      <c r="Y57" s="5">
        <v>234</v>
      </c>
      <c r="Z57" s="5">
        <v>290</v>
      </c>
      <c r="AA57" s="5">
        <v>265</v>
      </c>
      <c r="AB57" s="5">
        <v>245</v>
      </c>
      <c r="AC57" s="5">
        <v>247</v>
      </c>
      <c r="AD57" s="5">
        <v>266</v>
      </c>
      <c r="AE57" s="5">
        <v>293</v>
      </c>
    </row>
    <row r="58" spans="1:31" ht="13.2" x14ac:dyDescent="0.2">
      <c r="A58" s="166"/>
      <c r="B58" s="168"/>
      <c r="C58" s="178"/>
      <c r="D58" s="169"/>
      <c r="E58" s="7" t="s">
        <v>188</v>
      </c>
      <c r="F58" s="21">
        <f>F52+F55</f>
        <v>5881</v>
      </c>
      <c r="G58" s="21">
        <v>7728</v>
      </c>
      <c r="H58" s="8">
        <v>11411</v>
      </c>
      <c r="I58" s="8">
        <v>9798</v>
      </c>
      <c r="J58" s="8">
        <v>12017</v>
      </c>
      <c r="K58" s="8">
        <v>10223</v>
      </c>
      <c r="L58" s="8">
        <v>11761</v>
      </c>
      <c r="M58" s="8">
        <v>11993</v>
      </c>
      <c r="N58" s="8">
        <v>7707</v>
      </c>
      <c r="O58" s="8">
        <v>8949</v>
      </c>
      <c r="P58" s="8">
        <v>9962</v>
      </c>
      <c r="Q58" s="8">
        <v>6476</v>
      </c>
      <c r="R58" s="8">
        <v>13882</v>
      </c>
      <c r="S58" s="8">
        <v>8210</v>
      </c>
      <c r="T58" s="8">
        <v>8325</v>
      </c>
      <c r="U58" s="8">
        <v>6523</v>
      </c>
      <c r="V58" s="8">
        <v>7485</v>
      </c>
      <c r="W58" s="8">
        <v>7890</v>
      </c>
      <c r="X58" s="8">
        <v>8127</v>
      </c>
      <c r="Y58" s="8">
        <v>8208</v>
      </c>
      <c r="Z58" s="8">
        <v>11554</v>
      </c>
      <c r="AA58" s="8">
        <v>11759</v>
      </c>
      <c r="AB58" s="8">
        <v>8352</v>
      </c>
      <c r="AC58" s="8">
        <v>8554</v>
      </c>
      <c r="AD58" s="8">
        <v>8793</v>
      </c>
      <c r="AE58" s="8">
        <v>9642</v>
      </c>
    </row>
    <row r="59" spans="1:31" s="27" customFormat="1" ht="13.8" thickBot="1" x14ac:dyDescent="0.25">
      <c r="A59" s="166"/>
      <c r="B59" s="170"/>
      <c r="C59" s="179"/>
      <c r="D59" s="171"/>
      <c r="E59" s="28" t="s">
        <v>189</v>
      </c>
      <c r="F59" s="34">
        <f>F58/F57</f>
        <v>50.264957264957268</v>
      </c>
      <c r="G59" s="34">
        <f t="shared" ref="G59:V59" si="256">G58/G57</f>
        <v>75.764705882352942</v>
      </c>
      <c r="H59" s="25">
        <f t="shared" si="256"/>
        <v>70.438271604938265</v>
      </c>
      <c r="I59" s="25">
        <f t="shared" si="256"/>
        <v>50.246153846153845</v>
      </c>
      <c r="J59" s="25">
        <f t="shared" si="256"/>
        <v>45.692015209125472</v>
      </c>
      <c r="K59" s="25">
        <f t="shared" si="256"/>
        <v>47.995305164319248</v>
      </c>
      <c r="L59" s="25">
        <f t="shared" si="256"/>
        <v>52.977477477477478</v>
      </c>
      <c r="M59" s="25">
        <f t="shared" si="256"/>
        <v>48.164658634538149</v>
      </c>
      <c r="N59" s="25">
        <f t="shared" si="256"/>
        <v>37.595121951219511</v>
      </c>
      <c r="O59" s="25">
        <f t="shared" si="256"/>
        <v>42.614285714285714</v>
      </c>
      <c r="P59" s="25">
        <f t="shared" si="256"/>
        <v>42.391489361702128</v>
      </c>
      <c r="Q59" s="25">
        <f t="shared" si="256"/>
        <v>39.730061349693251</v>
      </c>
      <c r="R59" s="25">
        <f t="shared" si="256"/>
        <v>72.680628272251312</v>
      </c>
      <c r="S59" s="25">
        <f t="shared" si="256"/>
        <v>39.854368932038838</v>
      </c>
      <c r="T59" s="25">
        <f t="shared" si="256"/>
        <v>46.508379888268159</v>
      </c>
      <c r="U59" s="25">
        <f t="shared" si="256"/>
        <v>34.882352941176471</v>
      </c>
      <c r="V59" s="25">
        <f t="shared" si="256"/>
        <v>35.306603773584904</v>
      </c>
      <c r="W59" s="25">
        <f>W58/W57</f>
        <v>33.291139240506332</v>
      </c>
      <c r="X59" s="25">
        <f t="shared" ref="X59:Z59" si="257">X58/X57</f>
        <v>34.291139240506332</v>
      </c>
      <c r="Y59" s="25">
        <f t="shared" si="257"/>
        <v>35.07692307692308</v>
      </c>
      <c r="Z59" s="25">
        <f t="shared" si="257"/>
        <v>39.841379310344827</v>
      </c>
      <c r="AA59" s="25">
        <f t="shared" ref="AA59:AB59" si="258">AA58/AA57</f>
        <v>44.37358490566038</v>
      </c>
      <c r="AB59" s="25">
        <f t="shared" si="258"/>
        <v>34.089795918367344</v>
      </c>
      <c r="AC59" s="25">
        <f t="shared" ref="AC59:AE59" si="259">AC58/AC57</f>
        <v>34.631578947368418</v>
      </c>
      <c r="AD59" s="25">
        <f t="shared" si="259"/>
        <v>33.056390977443606</v>
      </c>
      <c r="AE59" s="25">
        <f t="shared" si="259"/>
        <v>32.907849829351534</v>
      </c>
    </row>
    <row r="60" spans="1:31" s="1" customFormat="1" ht="13.2" x14ac:dyDescent="0.2">
      <c r="A60" s="166"/>
      <c r="B60" s="180" t="s">
        <v>5</v>
      </c>
      <c r="C60" s="181"/>
      <c r="D60" s="182"/>
      <c r="E60" s="74" t="s">
        <v>191</v>
      </c>
      <c r="F60" s="9">
        <f>F33+F36+F42+F48+F51+F54</f>
        <v>16335</v>
      </c>
      <c r="G60" s="9">
        <f>G39+G42+G45+G48+G51</f>
        <v>16272</v>
      </c>
      <c r="H60" s="38">
        <f>H39+H42+H45+H48+H57</f>
        <v>17824</v>
      </c>
      <c r="I60" s="38">
        <f t="shared" ref="I60:J60" si="260">I39+I42+I45+I48+I57</f>
        <v>18347</v>
      </c>
      <c r="J60" s="38">
        <f t="shared" si="260"/>
        <v>18307</v>
      </c>
      <c r="K60" s="38">
        <f t="shared" ref="K60:L60" si="261">K39+K42+K45+K48+K57</f>
        <v>20232</v>
      </c>
      <c r="L60" s="38">
        <f t="shared" si="261"/>
        <v>19277</v>
      </c>
      <c r="M60" s="38">
        <f t="shared" ref="M60:N60" si="262">M39+M42+M45+M48+M57</f>
        <v>19436</v>
      </c>
      <c r="N60" s="38">
        <f t="shared" si="262"/>
        <v>19459</v>
      </c>
      <c r="O60" s="38">
        <f t="shared" ref="O60:P60" si="263">O39+O42+O45+O48+O57</f>
        <v>19871</v>
      </c>
      <c r="P60" s="38">
        <f t="shared" si="263"/>
        <v>20084</v>
      </c>
      <c r="Q60" s="38">
        <f t="shared" ref="Q60:R60" si="264">Q39+Q42+Q45+Q48+Q57</f>
        <v>18959</v>
      </c>
      <c r="R60" s="38">
        <f t="shared" si="264"/>
        <v>19241</v>
      </c>
      <c r="S60" s="38">
        <f t="shared" ref="S60:T60" si="265">S39+S42+S45+S48+S57</f>
        <v>19636</v>
      </c>
      <c r="T60" s="38">
        <f t="shared" si="265"/>
        <v>18443</v>
      </c>
      <c r="U60" s="38">
        <f t="shared" ref="U60:V60" si="266">U39+U42+U45+U48+U57</f>
        <v>18678</v>
      </c>
      <c r="V60" s="38">
        <f t="shared" si="266"/>
        <v>19339</v>
      </c>
      <c r="W60" s="38">
        <f t="shared" ref="W60:X60" si="267">W39+W42+W45+W48+W57</f>
        <v>18660</v>
      </c>
      <c r="X60" s="38">
        <f t="shared" si="267"/>
        <v>19552</v>
      </c>
      <c r="Y60" s="38">
        <f t="shared" ref="Y60:Z60" si="268">Y39+Y42+Y45+Y48+Y57</f>
        <v>19026</v>
      </c>
      <c r="Z60" s="38">
        <f t="shared" si="268"/>
        <v>19322</v>
      </c>
      <c r="AA60" s="38">
        <f t="shared" ref="AA60:AB60" si="269">AA39+AA42+AA45+AA48+AA57</f>
        <v>18161</v>
      </c>
      <c r="AB60" s="38">
        <f t="shared" si="269"/>
        <v>17531</v>
      </c>
      <c r="AC60" s="38">
        <f t="shared" ref="AC60:AD60" si="270">AC39+AC42+AC45+AC48+AC57</f>
        <v>17506</v>
      </c>
      <c r="AD60" s="38">
        <f t="shared" si="270"/>
        <v>16994</v>
      </c>
      <c r="AE60" s="38">
        <f t="shared" ref="AE60" si="271">AE39+AE42+AE45+AE48+AE57</f>
        <v>17007</v>
      </c>
    </row>
    <row r="61" spans="1:31" s="1" customFormat="1" ht="13.2" x14ac:dyDescent="0.2">
      <c r="A61" s="166"/>
      <c r="B61" s="183"/>
      <c r="C61" s="184"/>
      <c r="D61" s="185"/>
      <c r="E61" s="75" t="s">
        <v>186</v>
      </c>
      <c r="F61" s="10">
        <f>F34+F37+F43+F49+F52+F55</f>
        <v>814978</v>
      </c>
      <c r="G61" s="10">
        <f>G40+G43+G46+G49+G52</f>
        <v>815526</v>
      </c>
      <c r="H61" s="10">
        <f>H40+H43+H46+H49+H58</f>
        <v>866644</v>
      </c>
      <c r="I61" s="10">
        <f t="shared" ref="I61:J61" si="272">I40+I43+I46+I49+I58</f>
        <v>827888</v>
      </c>
      <c r="J61" s="10">
        <f t="shared" si="272"/>
        <v>774747</v>
      </c>
      <c r="K61" s="10">
        <f t="shared" ref="K61:L61" si="273">K40+K43+K46+K49+K58</f>
        <v>874480</v>
      </c>
      <c r="L61" s="10">
        <f t="shared" si="273"/>
        <v>798483</v>
      </c>
      <c r="M61" s="10">
        <f t="shared" ref="M61:N61" si="274">M40+M43+M46+M49+M58</f>
        <v>754996</v>
      </c>
      <c r="N61" s="10">
        <f t="shared" si="274"/>
        <v>767184</v>
      </c>
      <c r="O61" s="10">
        <f t="shared" ref="O61:P61" si="275">O40+O43+O46+O49+O58</f>
        <v>785246</v>
      </c>
      <c r="P61" s="10">
        <f t="shared" si="275"/>
        <v>829784</v>
      </c>
      <c r="Q61" s="10">
        <f t="shared" ref="Q61:R61" si="276">Q40+Q43+Q46+Q49+Q58</f>
        <v>750480</v>
      </c>
      <c r="R61" s="10">
        <f t="shared" si="276"/>
        <v>762882</v>
      </c>
      <c r="S61" s="10">
        <f t="shared" ref="S61:T61" si="277">S40+S43+S46+S49+S58</f>
        <v>830071</v>
      </c>
      <c r="T61" s="10">
        <f t="shared" si="277"/>
        <v>716343</v>
      </c>
      <c r="U61" s="10">
        <f t="shared" ref="U61:V61" si="278">U40+U43+U46+U49+U58</f>
        <v>746990</v>
      </c>
      <c r="V61" s="10">
        <f t="shared" si="278"/>
        <v>804572</v>
      </c>
      <c r="W61" s="10">
        <f t="shared" ref="W61:X61" si="279">W40+W43+W46+W49+W58</f>
        <v>759180</v>
      </c>
      <c r="X61" s="10">
        <f t="shared" si="279"/>
        <v>772465</v>
      </c>
      <c r="Y61" s="10">
        <f t="shared" ref="Y61:Z61" si="280">Y40+Y43+Y46+Y49+Y58</f>
        <v>755846</v>
      </c>
      <c r="Z61" s="10">
        <f t="shared" si="280"/>
        <v>755281</v>
      </c>
      <c r="AA61" s="10">
        <f t="shared" ref="AA61:AB61" si="281">AA40+AA43+AA46+AA49+AA58</f>
        <v>680294</v>
      </c>
      <c r="AB61" s="10">
        <f t="shared" si="281"/>
        <v>652240</v>
      </c>
      <c r="AC61" s="10">
        <f t="shared" ref="AC61:AD61" si="282">AC40+AC43+AC46+AC49+AC58</f>
        <v>663069</v>
      </c>
      <c r="AD61" s="10">
        <f t="shared" si="282"/>
        <v>672769</v>
      </c>
      <c r="AE61" s="10">
        <f t="shared" ref="AE61" si="283">AE40+AE43+AE46+AE49+AE58</f>
        <v>663078</v>
      </c>
    </row>
    <row r="62" spans="1:31" s="33" customFormat="1" ht="13.8" thickBot="1" x14ac:dyDescent="0.25">
      <c r="A62" s="167"/>
      <c r="B62" s="186"/>
      <c r="C62" s="187"/>
      <c r="D62" s="188"/>
      <c r="E62" s="76" t="s">
        <v>190</v>
      </c>
      <c r="F62" s="31">
        <f>F61/F60</f>
        <v>49.891521273339457</v>
      </c>
      <c r="G62" s="31">
        <f t="shared" ref="G62:K62" si="284">G61/G60</f>
        <v>50.118362831858406</v>
      </c>
      <c r="H62" s="31">
        <f t="shared" si="284"/>
        <v>48.622307001795335</v>
      </c>
      <c r="I62" s="31">
        <f t="shared" si="284"/>
        <v>45.123889464217584</v>
      </c>
      <c r="J62" s="31">
        <f t="shared" si="284"/>
        <v>42.319713770688807</v>
      </c>
      <c r="K62" s="31">
        <f t="shared" si="284"/>
        <v>43.222617635429025</v>
      </c>
      <c r="L62" s="31">
        <f t="shared" ref="L62:M62" si="285">L61/L60</f>
        <v>41.421538621154745</v>
      </c>
      <c r="M62" s="31">
        <f t="shared" si="285"/>
        <v>38.845235645194485</v>
      </c>
      <c r="N62" s="31">
        <f t="shared" ref="N62:O62" si="286">N61/N60</f>
        <v>39.425664217071791</v>
      </c>
      <c r="O62" s="31">
        <f t="shared" si="286"/>
        <v>39.517185848724274</v>
      </c>
      <c r="P62" s="31">
        <f t="shared" ref="P62:Q62" si="287">P61/P60</f>
        <v>41.315674168492329</v>
      </c>
      <c r="Q62" s="31">
        <f t="shared" si="287"/>
        <v>39.58436626404346</v>
      </c>
      <c r="R62" s="31">
        <f t="shared" ref="R62:S62" si="288">R61/R60</f>
        <v>39.648770853905724</v>
      </c>
      <c r="S62" s="31">
        <f t="shared" si="288"/>
        <v>42.272917091057245</v>
      </c>
      <c r="T62" s="31">
        <f t="shared" ref="T62:U62" si="289">T61/T60</f>
        <v>38.840915252399284</v>
      </c>
      <c r="U62" s="31">
        <f t="shared" si="289"/>
        <v>39.993039940036404</v>
      </c>
      <c r="V62" s="31">
        <f t="shared" ref="V62:W62" si="290">V61/V60</f>
        <v>41.603598945136767</v>
      </c>
      <c r="W62" s="31">
        <f t="shared" si="290"/>
        <v>40.684887459807072</v>
      </c>
      <c r="X62" s="31">
        <f t="shared" ref="X62:Y62" si="291">X61/X60</f>
        <v>39.508234451718494</v>
      </c>
      <c r="Y62" s="31">
        <f t="shared" si="291"/>
        <v>39.72700515084621</v>
      </c>
      <c r="Z62" s="31">
        <f t="shared" ref="Z62:AA62" si="292">Z61/Z60</f>
        <v>39.089172963461337</v>
      </c>
      <c r="AA62" s="31">
        <f t="shared" si="292"/>
        <v>37.459060624414953</v>
      </c>
      <c r="AB62" s="31">
        <f t="shared" ref="AB62:AC62" si="293">AB61/AB60</f>
        <v>37.204951229251044</v>
      </c>
      <c r="AC62" s="31">
        <f t="shared" si="293"/>
        <v>37.876670855706614</v>
      </c>
      <c r="AD62" s="31">
        <f t="shared" ref="AD62:AE62" si="294">AD61/AD60</f>
        <v>39.588619512769213</v>
      </c>
      <c r="AE62" s="31">
        <f t="shared" si="294"/>
        <v>38.988534133004059</v>
      </c>
    </row>
    <row r="63" spans="1:31" ht="13.2" x14ac:dyDescent="0.2">
      <c r="A63" s="164" t="s">
        <v>13</v>
      </c>
      <c r="B63" s="168" t="s">
        <v>10</v>
      </c>
      <c r="C63" s="169"/>
      <c r="D63" s="172" t="s">
        <v>1</v>
      </c>
      <c r="E63" s="18" t="s">
        <v>187</v>
      </c>
      <c r="F63" s="19">
        <v>124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1:31" ht="13.2" x14ac:dyDescent="0.2">
      <c r="A64" s="165"/>
      <c r="B64" s="168"/>
      <c r="C64" s="169"/>
      <c r="D64" s="172"/>
      <c r="E64" s="7" t="s">
        <v>188</v>
      </c>
      <c r="F64" s="8">
        <v>8083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</row>
    <row r="65" spans="1:31" s="27" customFormat="1" ht="13.2" x14ac:dyDescent="0.2">
      <c r="A65" s="165"/>
      <c r="B65" s="168"/>
      <c r="C65" s="169"/>
      <c r="D65" s="173"/>
      <c r="E65" s="28" t="s">
        <v>189</v>
      </c>
      <c r="F65" s="25">
        <f>F64/F63</f>
        <v>65.185483870967744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t="13.2" x14ac:dyDescent="0.2">
      <c r="A66" s="165"/>
      <c r="B66" s="168"/>
      <c r="C66" s="169"/>
      <c r="D66" s="174" t="s">
        <v>2</v>
      </c>
      <c r="E66" s="4" t="s">
        <v>187</v>
      </c>
      <c r="F66" s="5">
        <v>182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pans="1:31" ht="13.2" x14ac:dyDescent="0.2">
      <c r="A67" s="165"/>
      <c r="B67" s="168"/>
      <c r="C67" s="169"/>
      <c r="D67" s="172"/>
      <c r="E67" s="7" t="s">
        <v>188</v>
      </c>
      <c r="F67" s="8">
        <v>14692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pans="1:31" s="27" customFormat="1" ht="13.2" x14ac:dyDescent="0.2">
      <c r="A68" s="165"/>
      <c r="B68" s="170"/>
      <c r="C68" s="171"/>
      <c r="D68" s="173"/>
      <c r="E68" s="28" t="s">
        <v>189</v>
      </c>
      <c r="F68" s="25">
        <f>F67/F66</f>
        <v>80.72527472527473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</row>
    <row r="69" spans="1:31" s="13" customFormat="1" ht="13.2" x14ac:dyDescent="0.2">
      <c r="A69" s="165"/>
      <c r="B69" s="175" t="s">
        <v>52</v>
      </c>
      <c r="C69" s="176"/>
      <c r="D69" s="177"/>
      <c r="E69" s="4" t="s">
        <v>187</v>
      </c>
      <c r="F69" s="17">
        <f>F63+F66</f>
        <v>306</v>
      </c>
      <c r="G69" s="5">
        <v>400</v>
      </c>
      <c r="H69" s="5">
        <v>420</v>
      </c>
      <c r="I69" s="5">
        <v>363</v>
      </c>
      <c r="J69" s="5">
        <v>383</v>
      </c>
      <c r="K69" s="5">
        <v>370</v>
      </c>
      <c r="L69" s="5">
        <v>321</v>
      </c>
      <c r="M69" s="5">
        <v>325</v>
      </c>
      <c r="N69" s="5">
        <v>307</v>
      </c>
      <c r="O69" s="5">
        <v>266</v>
      </c>
      <c r="P69" s="5">
        <v>308</v>
      </c>
      <c r="Q69" s="5">
        <v>276</v>
      </c>
      <c r="R69" s="5">
        <v>274</v>
      </c>
      <c r="S69" s="5">
        <v>288</v>
      </c>
      <c r="T69" s="5">
        <v>261</v>
      </c>
      <c r="U69" s="5">
        <v>250</v>
      </c>
      <c r="V69" s="5">
        <v>260</v>
      </c>
      <c r="W69" s="5">
        <v>254</v>
      </c>
      <c r="X69" s="5">
        <v>254</v>
      </c>
      <c r="Y69" s="5">
        <v>218</v>
      </c>
      <c r="Z69" s="5">
        <v>233</v>
      </c>
      <c r="AA69" s="5">
        <v>219</v>
      </c>
      <c r="AB69" s="5">
        <v>234</v>
      </c>
      <c r="AC69" s="5">
        <v>205</v>
      </c>
      <c r="AD69" s="5">
        <v>215</v>
      </c>
      <c r="AE69" s="5">
        <v>195</v>
      </c>
    </row>
    <row r="70" spans="1:31" s="13" customFormat="1" ht="13.2" x14ac:dyDescent="0.2">
      <c r="A70" s="165"/>
      <c r="B70" s="168"/>
      <c r="C70" s="178"/>
      <c r="D70" s="169"/>
      <c r="E70" s="7" t="s">
        <v>188</v>
      </c>
      <c r="F70" s="17">
        <f t="shared" ref="F70:F71" si="295">F64+F67</f>
        <v>22775</v>
      </c>
      <c r="G70" s="8">
        <v>28018</v>
      </c>
      <c r="H70" s="8">
        <v>33229</v>
      </c>
      <c r="I70" s="8">
        <v>19553</v>
      </c>
      <c r="J70" s="8">
        <v>28030</v>
      </c>
      <c r="K70" s="8">
        <v>26134</v>
      </c>
      <c r="L70" s="8">
        <v>22205</v>
      </c>
      <c r="M70" s="8">
        <v>24933</v>
      </c>
      <c r="N70" s="8">
        <v>18100</v>
      </c>
      <c r="O70" s="8">
        <v>19793</v>
      </c>
      <c r="P70" s="8">
        <v>21384</v>
      </c>
      <c r="Q70" s="8">
        <v>15754</v>
      </c>
      <c r="R70" s="8">
        <v>16366</v>
      </c>
      <c r="S70" s="8">
        <v>17637</v>
      </c>
      <c r="T70" s="8">
        <v>20146</v>
      </c>
      <c r="U70" s="8">
        <v>14735</v>
      </c>
      <c r="V70" s="8">
        <v>17310</v>
      </c>
      <c r="W70" s="8">
        <v>17171</v>
      </c>
      <c r="X70" s="8">
        <v>17039</v>
      </c>
      <c r="Y70" s="8">
        <v>11211</v>
      </c>
      <c r="Z70" s="8">
        <v>13366</v>
      </c>
      <c r="AA70" s="8">
        <v>10511</v>
      </c>
      <c r="AB70" s="8">
        <v>13205</v>
      </c>
      <c r="AC70" s="8">
        <v>14194</v>
      </c>
      <c r="AD70" s="8">
        <v>11198</v>
      </c>
      <c r="AE70" s="8">
        <v>11961</v>
      </c>
    </row>
    <row r="71" spans="1:31" s="27" customFormat="1" ht="13.2" x14ac:dyDescent="0.2">
      <c r="A71" s="165"/>
      <c r="B71" s="170"/>
      <c r="C71" s="179"/>
      <c r="D71" s="171"/>
      <c r="E71" s="28" t="s">
        <v>189</v>
      </c>
      <c r="F71" s="34">
        <f t="shared" si="295"/>
        <v>145.91075859624249</v>
      </c>
      <c r="G71" s="25">
        <f t="shared" ref="G71:W71" si="296">G70/G69</f>
        <v>70.045000000000002</v>
      </c>
      <c r="H71" s="25">
        <f t="shared" si="296"/>
        <v>79.11666666666666</v>
      </c>
      <c r="I71" s="25">
        <f t="shared" si="296"/>
        <v>53.865013774104682</v>
      </c>
      <c r="J71" s="25">
        <f t="shared" si="296"/>
        <v>73.185378590078329</v>
      </c>
      <c r="K71" s="25">
        <f t="shared" si="296"/>
        <v>70.632432432432438</v>
      </c>
      <c r="L71" s="25">
        <f t="shared" si="296"/>
        <v>69.17445482866043</v>
      </c>
      <c r="M71" s="25">
        <f t="shared" si="296"/>
        <v>76.716923076923081</v>
      </c>
      <c r="N71" s="25">
        <f t="shared" si="296"/>
        <v>58.957654723127035</v>
      </c>
      <c r="O71" s="25">
        <f t="shared" si="296"/>
        <v>74.409774436090231</v>
      </c>
      <c r="P71" s="25">
        <f t="shared" si="296"/>
        <v>69.428571428571431</v>
      </c>
      <c r="Q71" s="25">
        <f t="shared" si="296"/>
        <v>57.079710144927539</v>
      </c>
      <c r="R71" s="25">
        <f t="shared" si="296"/>
        <v>59.729927007299267</v>
      </c>
      <c r="S71" s="25">
        <f t="shared" si="296"/>
        <v>61.239583333333336</v>
      </c>
      <c r="T71" s="25">
        <f t="shared" si="296"/>
        <v>77.187739463601531</v>
      </c>
      <c r="U71" s="25">
        <f t="shared" si="296"/>
        <v>58.94</v>
      </c>
      <c r="V71" s="25">
        <f t="shared" si="296"/>
        <v>66.57692307692308</v>
      </c>
      <c r="W71" s="25">
        <f t="shared" si="296"/>
        <v>67.602362204724415</v>
      </c>
      <c r="X71" s="25">
        <f t="shared" ref="X71:Z71" si="297">X70/X69</f>
        <v>67.082677165354326</v>
      </c>
      <c r="Y71" s="25">
        <f t="shared" si="297"/>
        <v>51.426605504587158</v>
      </c>
      <c r="Z71" s="25">
        <f t="shared" si="297"/>
        <v>57.36480686695279</v>
      </c>
      <c r="AA71" s="25">
        <f t="shared" ref="AA71:AB71" si="298">AA70/AA69</f>
        <v>47.99543378995434</v>
      </c>
      <c r="AB71" s="25">
        <f t="shared" si="298"/>
        <v>56.431623931623932</v>
      </c>
      <c r="AC71" s="25">
        <f t="shared" ref="AC71:AE71" si="299">AC70/AC69</f>
        <v>69.239024390243898</v>
      </c>
      <c r="AD71" s="25">
        <f t="shared" si="299"/>
        <v>52.083720930232559</v>
      </c>
      <c r="AE71" s="25">
        <f t="shared" si="299"/>
        <v>61.338461538461537</v>
      </c>
    </row>
    <row r="72" spans="1:31" ht="13.2" x14ac:dyDescent="0.2">
      <c r="A72" s="165"/>
      <c r="B72" s="175" t="s">
        <v>11</v>
      </c>
      <c r="C72" s="176"/>
      <c r="D72" s="177"/>
      <c r="E72" s="4" t="s">
        <v>187</v>
      </c>
      <c r="F72" s="5">
        <v>158</v>
      </c>
      <c r="G72" s="5">
        <v>180</v>
      </c>
      <c r="H72" s="5">
        <v>185</v>
      </c>
      <c r="I72" s="5">
        <v>171</v>
      </c>
      <c r="J72" s="5">
        <v>136</v>
      </c>
      <c r="K72" s="5">
        <v>176</v>
      </c>
      <c r="L72" s="5">
        <v>144</v>
      </c>
      <c r="M72" s="5">
        <v>150</v>
      </c>
      <c r="N72" s="5">
        <v>119</v>
      </c>
      <c r="O72" s="5">
        <v>133</v>
      </c>
      <c r="P72" s="5">
        <v>132</v>
      </c>
      <c r="Q72" s="5">
        <v>170</v>
      </c>
      <c r="R72" s="5">
        <v>122</v>
      </c>
      <c r="S72" s="5">
        <v>122</v>
      </c>
      <c r="T72" s="5">
        <v>123</v>
      </c>
      <c r="U72" s="5">
        <v>120</v>
      </c>
      <c r="V72" s="5">
        <v>108</v>
      </c>
      <c r="W72" s="5">
        <v>121</v>
      </c>
      <c r="X72" s="5">
        <v>118</v>
      </c>
      <c r="Y72" s="5">
        <v>105</v>
      </c>
      <c r="Z72" s="5">
        <v>127</v>
      </c>
      <c r="AA72" s="5">
        <v>112</v>
      </c>
      <c r="AB72" s="5">
        <v>103</v>
      </c>
      <c r="AC72" s="5">
        <v>106</v>
      </c>
      <c r="AD72" s="5">
        <v>106</v>
      </c>
      <c r="AE72" s="5">
        <v>96</v>
      </c>
    </row>
    <row r="73" spans="1:31" ht="13.2" x14ac:dyDescent="0.2">
      <c r="A73" s="165"/>
      <c r="B73" s="168"/>
      <c r="C73" s="178"/>
      <c r="D73" s="169"/>
      <c r="E73" s="7" t="s">
        <v>188</v>
      </c>
      <c r="F73" s="8">
        <v>4807</v>
      </c>
      <c r="G73" s="8">
        <v>6613</v>
      </c>
      <c r="H73" s="8">
        <v>9341</v>
      </c>
      <c r="I73" s="8">
        <v>8349</v>
      </c>
      <c r="J73" s="8">
        <v>7903</v>
      </c>
      <c r="K73" s="8">
        <v>7684</v>
      </c>
      <c r="L73" s="8">
        <v>5716</v>
      </c>
      <c r="M73" s="8">
        <v>5557</v>
      </c>
      <c r="N73" s="8">
        <v>3699</v>
      </c>
      <c r="O73" s="8">
        <v>4539</v>
      </c>
      <c r="P73" s="8">
        <v>5865</v>
      </c>
      <c r="Q73" s="8">
        <v>6511</v>
      </c>
      <c r="R73" s="8">
        <v>4642</v>
      </c>
      <c r="S73" s="8">
        <v>5002</v>
      </c>
      <c r="T73" s="8">
        <v>3753</v>
      </c>
      <c r="U73" s="8">
        <v>3477</v>
      </c>
      <c r="V73" s="8">
        <v>5909</v>
      </c>
      <c r="W73" s="8">
        <v>4505</v>
      </c>
      <c r="X73" s="8">
        <v>5070</v>
      </c>
      <c r="Y73" s="8">
        <v>3846</v>
      </c>
      <c r="Z73" s="8">
        <v>4571</v>
      </c>
      <c r="AA73" s="8">
        <v>3989</v>
      </c>
      <c r="AB73" s="8">
        <v>4541</v>
      </c>
      <c r="AC73" s="8">
        <v>3666</v>
      </c>
      <c r="AD73" s="8">
        <v>3918</v>
      </c>
      <c r="AE73" s="8">
        <v>4538</v>
      </c>
    </row>
    <row r="74" spans="1:31" s="27" customFormat="1" ht="13.2" x14ac:dyDescent="0.2">
      <c r="A74" s="165"/>
      <c r="B74" s="170"/>
      <c r="C74" s="179"/>
      <c r="D74" s="171"/>
      <c r="E74" s="28" t="s">
        <v>189</v>
      </c>
      <c r="F74" s="25">
        <f>F73/F72</f>
        <v>30.424050632911392</v>
      </c>
      <c r="G74" s="25">
        <f t="shared" ref="G74" si="300">G73/G72</f>
        <v>36.738888888888887</v>
      </c>
      <c r="H74" s="25">
        <f t="shared" ref="H74" si="301">H73/H72</f>
        <v>50.491891891891889</v>
      </c>
      <c r="I74" s="25">
        <f t="shared" ref="I74" si="302">I73/I72</f>
        <v>48.824561403508774</v>
      </c>
      <c r="J74" s="25">
        <f t="shared" ref="J74" si="303">J73/J72</f>
        <v>58.110294117647058</v>
      </c>
      <c r="K74" s="25">
        <f t="shared" ref="K74" si="304">K73/K72</f>
        <v>43.659090909090907</v>
      </c>
      <c r="L74" s="25">
        <f t="shared" ref="L74" si="305">L73/L72</f>
        <v>39.694444444444443</v>
      </c>
      <c r="M74" s="25">
        <f t="shared" ref="M74" si="306">M73/M72</f>
        <v>37.046666666666667</v>
      </c>
      <c r="N74" s="25">
        <f t="shared" ref="N74" si="307">N73/N72</f>
        <v>31.084033613445378</v>
      </c>
      <c r="O74" s="25">
        <f t="shared" ref="O74" si="308">O73/O72</f>
        <v>34.127819548872182</v>
      </c>
      <c r="P74" s="25">
        <f t="shared" ref="P74" si="309">P73/P72</f>
        <v>44.43181818181818</v>
      </c>
      <c r="Q74" s="25">
        <f t="shared" ref="Q74" si="310">Q73/Q72</f>
        <v>38.299999999999997</v>
      </c>
      <c r="R74" s="25">
        <f t="shared" ref="R74" si="311">R73/R72</f>
        <v>38.049180327868854</v>
      </c>
      <c r="S74" s="25">
        <f t="shared" ref="S74" si="312">S73/S72</f>
        <v>41</v>
      </c>
      <c r="T74" s="25">
        <f t="shared" ref="T74" si="313">T73/T72</f>
        <v>30.512195121951219</v>
      </c>
      <c r="U74" s="25">
        <f t="shared" ref="U74" si="314">U73/U72</f>
        <v>28.975000000000001</v>
      </c>
      <c r="V74" s="25">
        <f t="shared" ref="V74:AA74" si="315">V73/V72</f>
        <v>54.712962962962962</v>
      </c>
      <c r="W74" s="25">
        <f t="shared" ref="W74:Y74" si="316">W73/W72</f>
        <v>37.231404958677686</v>
      </c>
      <c r="X74" s="25">
        <f t="shared" si="315"/>
        <v>42.966101694915253</v>
      </c>
      <c r="Y74" s="25">
        <f t="shared" si="316"/>
        <v>36.628571428571426</v>
      </c>
      <c r="Z74" s="25">
        <f t="shared" si="315"/>
        <v>35.99212598425197</v>
      </c>
      <c r="AA74" s="25">
        <f t="shared" si="315"/>
        <v>35.616071428571431</v>
      </c>
      <c r="AB74" s="25">
        <f t="shared" ref="AB74:AC74" si="317">AB73/AB72</f>
        <v>44.087378640776699</v>
      </c>
      <c r="AC74" s="25">
        <f t="shared" si="317"/>
        <v>34.584905660377359</v>
      </c>
      <c r="AD74" s="25">
        <f t="shared" ref="AD74:AE74" si="318">AD73/AD72</f>
        <v>36.962264150943398</v>
      </c>
      <c r="AE74" s="25">
        <f t="shared" si="318"/>
        <v>47.270833333333336</v>
      </c>
    </row>
    <row r="75" spans="1:31" s="13" customFormat="1" ht="13.2" x14ac:dyDescent="0.2">
      <c r="A75" s="165"/>
      <c r="B75" s="175" t="s">
        <v>54</v>
      </c>
      <c r="C75" s="176"/>
      <c r="D75" s="177"/>
      <c r="E75" s="4" t="s">
        <v>187</v>
      </c>
      <c r="F75" s="16"/>
      <c r="G75" s="5">
        <v>61</v>
      </c>
      <c r="H75" s="5">
        <v>69</v>
      </c>
      <c r="I75" s="5">
        <v>82</v>
      </c>
      <c r="J75" s="5">
        <v>91</v>
      </c>
      <c r="K75" s="5">
        <v>130</v>
      </c>
      <c r="L75" s="5">
        <v>108</v>
      </c>
      <c r="M75" s="5">
        <v>118</v>
      </c>
      <c r="N75" s="5">
        <v>131</v>
      </c>
      <c r="O75" s="5">
        <v>119</v>
      </c>
      <c r="P75" s="5">
        <v>134</v>
      </c>
      <c r="Q75" s="5">
        <v>115</v>
      </c>
      <c r="R75" s="5">
        <v>148</v>
      </c>
      <c r="S75" s="5">
        <v>118</v>
      </c>
      <c r="T75" s="5">
        <v>116</v>
      </c>
      <c r="U75" s="5">
        <v>106</v>
      </c>
      <c r="V75" s="5">
        <v>123</v>
      </c>
      <c r="W75" s="5">
        <v>126</v>
      </c>
      <c r="X75" s="5">
        <v>127</v>
      </c>
      <c r="Y75" s="5">
        <v>111</v>
      </c>
      <c r="Z75" s="5">
        <v>129</v>
      </c>
      <c r="AA75" s="5">
        <v>119</v>
      </c>
      <c r="AB75" s="5">
        <v>134</v>
      </c>
      <c r="AC75" s="5">
        <v>151</v>
      </c>
      <c r="AD75" s="5">
        <v>157</v>
      </c>
      <c r="AE75" s="5">
        <v>129</v>
      </c>
    </row>
    <row r="76" spans="1:31" s="13" customFormat="1" ht="13.2" x14ac:dyDescent="0.2">
      <c r="A76" s="165"/>
      <c r="B76" s="168"/>
      <c r="C76" s="178"/>
      <c r="D76" s="169"/>
      <c r="E76" s="7" t="s">
        <v>188</v>
      </c>
      <c r="F76" s="16"/>
      <c r="G76" s="8">
        <v>2989</v>
      </c>
      <c r="H76" s="8">
        <v>3688</v>
      </c>
      <c r="I76" s="8">
        <v>8076</v>
      </c>
      <c r="J76" s="8">
        <v>5128</v>
      </c>
      <c r="K76" s="8">
        <v>7590</v>
      </c>
      <c r="L76" s="8">
        <v>3761</v>
      </c>
      <c r="M76" s="8">
        <v>5143</v>
      </c>
      <c r="N76" s="8">
        <v>4443</v>
      </c>
      <c r="O76" s="8">
        <v>3776</v>
      </c>
      <c r="P76" s="8">
        <v>5204</v>
      </c>
      <c r="Q76" s="8">
        <v>4753</v>
      </c>
      <c r="R76" s="8">
        <v>8139</v>
      </c>
      <c r="S76" s="8">
        <v>5054</v>
      </c>
      <c r="T76" s="8">
        <v>7747</v>
      </c>
      <c r="U76" s="8">
        <v>6380</v>
      </c>
      <c r="V76" s="8">
        <v>4306</v>
      </c>
      <c r="W76" s="8">
        <v>4456</v>
      </c>
      <c r="X76" s="8">
        <v>5205</v>
      </c>
      <c r="Y76" s="8">
        <v>3848</v>
      </c>
      <c r="Z76" s="8">
        <v>5972</v>
      </c>
      <c r="AA76" s="8">
        <v>3823</v>
      </c>
      <c r="AB76" s="8">
        <v>4690</v>
      </c>
      <c r="AC76" s="8">
        <v>4818</v>
      </c>
      <c r="AD76" s="8">
        <v>5523</v>
      </c>
      <c r="AE76" s="8">
        <v>7154</v>
      </c>
    </row>
    <row r="77" spans="1:31" s="27" customFormat="1" ht="13.2" x14ac:dyDescent="0.2">
      <c r="A77" s="165"/>
      <c r="B77" s="170"/>
      <c r="C77" s="179"/>
      <c r="D77" s="171"/>
      <c r="E77" s="28" t="s">
        <v>189</v>
      </c>
      <c r="F77" s="26"/>
      <c r="G77" s="25">
        <f t="shared" ref="G77:W77" si="319">G76/G75</f>
        <v>49</v>
      </c>
      <c r="H77" s="25">
        <f t="shared" si="319"/>
        <v>53.449275362318843</v>
      </c>
      <c r="I77" s="25">
        <f t="shared" si="319"/>
        <v>98.487804878048777</v>
      </c>
      <c r="J77" s="25">
        <f t="shared" si="319"/>
        <v>56.35164835164835</v>
      </c>
      <c r="K77" s="25">
        <f t="shared" si="319"/>
        <v>58.384615384615387</v>
      </c>
      <c r="L77" s="25">
        <f t="shared" si="319"/>
        <v>34.824074074074076</v>
      </c>
      <c r="M77" s="25">
        <f t="shared" si="319"/>
        <v>43.584745762711862</v>
      </c>
      <c r="N77" s="25">
        <f t="shared" si="319"/>
        <v>33.916030534351144</v>
      </c>
      <c r="O77" s="25">
        <f t="shared" si="319"/>
        <v>31.731092436974791</v>
      </c>
      <c r="P77" s="25">
        <f t="shared" si="319"/>
        <v>38.835820895522389</v>
      </c>
      <c r="Q77" s="25">
        <f t="shared" si="319"/>
        <v>41.330434782608698</v>
      </c>
      <c r="R77" s="25">
        <f t="shared" si="319"/>
        <v>54.993243243243242</v>
      </c>
      <c r="S77" s="25">
        <f t="shared" si="319"/>
        <v>42.83050847457627</v>
      </c>
      <c r="T77" s="25">
        <f t="shared" si="319"/>
        <v>66.784482758620683</v>
      </c>
      <c r="U77" s="25">
        <f t="shared" si="319"/>
        <v>60.188679245283019</v>
      </c>
      <c r="V77" s="25">
        <f t="shared" si="319"/>
        <v>35.008130081300813</v>
      </c>
      <c r="W77" s="25">
        <f t="shared" si="319"/>
        <v>35.365079365079367</v>
      </c>
      <c r="X77" s="25">
        <f t="shared" ref="X77:Z77" si="320">X76/X75</f>
        <v>40.984251968503933</v>
      </c>
      <c r="Y77" s="25">
        <f t="shared" si="320"/>
        <v>34.666666666666664</v>
      </c>
      <c r="Z77" s="25">
        <f t="shared" si="320"/>
        <v>46.29457364341085</v>
      </c>
      <c r="AA77" s="25">
        <f t="shared" ref="AA77:AB77" si="321">AA76/AA75</f>
        <v>32.12605042016807</v>
      </c>
      <c r="AB77" s="25">
        <f t="shared" si="321"/>
        <v>35</v>
      </c>
      <c r="AC77" s="25">
        <f t="shared" ref="AC77:AE77" si="322">AC76/AC75</f>
        <v>31.90728476821192</v>
      </c>
      <c r="AD77" s="25">
        <f t="shared" si="322"/>
        <v>35.178343949044589</v>
      </c>
      <c r="AE77" s="25">
        <f t="shared" si="322"/>
        <v>55.457364341085274</v>
      </c>
    </row>
    <row r="78" spans="1:31" ht="13.2" x14ac:dyDescent="0.2">
      <c r="A78" s="165"/>
      <c r="B78" s="175" t="s">
        <v>12</v>
      </c>
      <c r="C78" s="176"/>
      <c r="D78" s="177"/>
      <c r="E78" s="4" t="s">
        <v>187</v>
      </c>
      <c r="F78" s="5">
        <v>214</v>
      </c>
      <c r="G78" s="5">
        <v>169</v>
      </c>
      <c r="H78" s="5">
        <v>167</v>
      </c>
      <c r="I78" s="5">
        <v>206</v>
      </c>
      <c r="J78" s="5">
        <v>223</v>
      </c>
      <c r="K78" s="5">
        <v>228</v>
      </c>
      <c r="L78" s="5">
        <v>223</v>
      </c>
      <c r="M78" s="5">
        <v>172</v>
      </c>
      <c r="N78" s="5">
        <v>182</v>
      </c>
      <c r="O78" s="5">
        <v>223</v>
      </c>
      <c r="P78" s="5">
        <v>194</v>
      </c>
      <c r="Q78" s="5">
        <v>197</v>
      </c>
      <c r="R78" s="5">
        <v>185</v>
      </c>
      <c r="S78" s="5">
        <v>188</v>
      </c>
      <c r="T78" s="5">
        <v>194</v>
      </c>
      <c r="U78" s="5">
        <v>232</v>
      </c>
      <c r="V78" s="5">
        <v>258</v>
      </c>
      <c r="W78" s="5">
        <v>233</v>
      </c>
      <c r="X78" s="5">
        <v>257</v>
      </c>
      <c r="Y78" s="5">
        <v>226</v>
      </c>
      <c r="Z78" s="5">
        <v>233</v>
      </c>
      <c r="AA78" s="5">
        <v>244</v>
      </c>
      <c r="AB78" s="5">
        <v>296</v>
      </c>
      <c r="AC78" s="5">
        <v>329</v>
      </c>
      <c r="AD78" s="5">
        <v>333</v>
      </c>
      <c r="AE78" s="5">
        <v>379</v>
      </c>
    </row>
    <row r="79" spans="1:31" ht="13.2" x14ac:dyDescent="0.2">
      <c r="A79" s="165"/>
      <c r="B79" s="168"/>
      <c r="C79" s="178"/>
      <c r="D79" s="169"/>
      <c r="E79" s="7" t="s">
        <v>188</v>
      </c>
      <c r="F79" s="8">
        <v>1016</v>
      </c>
      <c r="G79" s="8">
        <v>929</v>
      </c>
      <c r="H79" s="8">
        <v>1791</v>
      </c>
      <c r="I79" s="8">
        <v>5213</v>
      </c>
      <c r="J79" s="8">
        <v>1277</v>
      </c>
      <c r="K79" s="8">
        <v>1818</v>
      </c>
      <c r="L79" s="8">
        <v>1547</v>
      </c>
      <c r="M79" s="8">
        <v>1060</v>
      </c>
      <c r="N79" s="8">
        <v>520</v>
      </c>
      <c r="O79" s="8">
        <v>1408</v>
      </c>
      <c r="P79" s="8">
        <v>1796</v>
      </c>
      <c r="Q79" s="8">
        <v>1763</v>
      </c>
      <c r="R79" s="8">
        <v>1220</v>
      </c>
      <c r="S79" s="8">
        <v>1496</v>
      </c>
      <c r="T79" s="8">
        <v>1088</v>
      </c>
      <c r="U79" s="8">
        <v>1860</v>
      </c>
      <c r="V79" s="8">
        <v>2126</v>
      </c>
      <c r="W79" s="8">
        <v>1213</v>
      </c>
      <c r="X79" s="8">
        <v>3458</v>
      </c>
      <c r="Y79" s="8">
        <v>1081</v>
      </c>
      <c r="Z79" s="8">
        <v>1130</v>
      </c>
      <c r="AA79" s="8">
        <v>1761</v>
      </c>
      <c r="AB79" s="8">
        <v>2059</v>
      </c>
      <c r="AC79" s="8">
        <v>2310</v>
      </c>
      <c r="AD79" s="8">
        <v>1368</v>
      </c>
      <c r="AE79" s="8">
        <v>4136</v>
      </c>
    </row>
    <row r="80" spans="1:31" s="27" customFormat="1" ht="13.2" x14ac:dyDescent="0.2">
      <c r="A80" s="165"/>
      <c r="B80" s="170"/>
      <c r="C80" s="179"/>
      <c r="D80" s="171"/>
      <c r="E80" s="28" t="s">
        <v>189</v>
      </c>
      <c r="F80" s="25">
        <f>F79/F78</f>
        <v>4.7476635514018692</v>
      </c>
      <c r="G80" s="25">
        <f t="shared" ref="G80" si="323">G79/G78</f>
        <v>5.4970414201183431</v>
      </c>
      <c r="H80" s="25">
        <f t="shared" ref="H80" si="324">H79/H78</f>
        <v>10.724550898203592</v>
      </c>
      <c r="I80" s="25">
        <f t="shared" ref="I80" si="325">I79/I78</f>
        <v>25.305825242718445</v>
      </c>
      <c r="J80" s="25">
        <f t="shared" ref="J80" si="326">J79/J78</f>
        <v>5.7264573991031389</v>
      </c>
      <c r="K80" s="25">
        <f t="shared" ref="K80" si="327">K79/K78</f>
        <v>7.9736842105263159</v>
      </c>
      <c r="L80" s="25">
        <f t="shared" ref="L80" si="328">L79/L78</f>
        <v>6.9372197309417043</v>
      </c>
      <c r="M80" s="25">
        <f t="shared" ref="M80" si="329">M79/M78</f>
        <v>6.1627906976744189</v>
      </c>
      <c r="N80" s="25">
        <f t="shared" ref="N80" si="330">N79/N78</f>
        <v>2.8571428571428572</v>
      </c>
      <c r="O80" s="25">
        <f t="shared" ref="O80" si="331">O79/O78</f>
        <v>6.3139013452914794</v>
      </c>
      <c r="P80" s="25">
        <f t="shared" ref="P80" si="332">P79/P78</f>
        <v>9.2577319587628875</v>
      </c>
      <c r="Q80" s="25">
        <f t="shared" ref="Q80" si="333">Q79/Q78</f>
        <v>8.9492385786802036</v>
      </c>
      <c r="R80" s="25">
        <f t="shared" ref="R80" si="334">R79/R78</f>
        <v>6.5945945945945947</v>
      </c>
      <c r="S80" s="25">
        <f t="shared" ref="S80" si="335">S79/S78</f>
        <v>7.957446808510638</v>
      </c>
      <c r="T80" s="25">
        <f t="shared" ref="T80" si="336">T79/T78</f>
        <v>5.608247422680412</v>
      </c>
      <c r="U80" s="25">
        <f t="shared" ref="U80" si="337">U79/U78</f>
        <v>8.0172413793103452</v>
      </c>
      <c r="V80" s="25">
        <f t="shared" ref="V80:AA80" si="338">V79/V78</f>
        <v>8.2403100775193803</v>
      </c>
      <c r="W80" s="25">
        <f t="shared" ref="W80:Y80" si="339">W79/W78</f>
        <v>5.2060085836909868</v>
      </c>
      <c r="X80" s="25">
        <f t="shared" si="338"/>
        <v>13.455252918287938</v>
      </c>
      <c r="Y80" s="25">
        <f t="shared" si="339"/>
        <v>4.783185840707965</v>
      </c>
      <c r="Z80" s="25">
        <f t="shared" si="338"/>
        <v>4.8497854077253217</v>
      </c>
      <c r="AA80" s="25">
        <f t="shared" si="338"/>
        <v>7.2172131147540988</v>
      </c>
      <c r="AB80" s="25">
        <f t="shared" ref="AB80:AC80" si="340">AB79/AB78</f>
        <v>6.9560810810810807</v>
      </c>
      <c r="AC80" s="25">
        <f t="shared" si="340"/>
        <v>7.0212765957446805</v>
      </c>
      <c r="AD80" s="25">
        <f t="shared" ref="AD80:AE80" si="341">AD79/AD78</f>
        <v>4.1081081081081079</v>
      </c>
      <c r="AE80" s="25">
        <f t="shared" si="341"/>
        <v>10.912928759894459</v>
      </c>
    </row>
    <row r="81" spans="1:31" ht="13.2" x14ac:dyDescent="0.2">
      <c r="A81" s="165"/>
      <c r="B81" s="175" t="s">
        <v>7</v>
      </c>
      <c r="C81" s="176"/>
      <c r="D81" s="177"/>
      <c r="E81" s="4" t="s">
        <v>187</v>
      </c>
      <c r="F81" s="5">
        <v>32</v>
      </c>
      <c r="G81" s="5">
        <v>32</v>
      </c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31" ht="13.2" x14ac:dyDescent="0.2">
      <c r="A82" s="165"/>
      <c r="B82" s="168"/>
      <c r="C82" s="178"/>
      <c r="D82" s="169"/>
      <c r="E82" s="7" t="s">
        <v>188</v>
      </c>
      <c r="F82" s="8">
        <v>1216</v>
      </c>
      <c r="G82" s="8">
        <v>1371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31" s="27" customFormat="1" ht="13.2" x14ac:dyDescent="0.2">
      <c r="A83" s="165"/>
      <c r="B83" s="170"/>
      <c r="C83" s="179"/>
      <c r="D83" s="171"/>
      <c r="E83" s="28" t="s">
        <v>189</v>
      </c>
      <c r="F83" s="25">
        <f>F82/F81</f>
        <v>38</v>
      </c>
      <c r="G83" s="25">
        <f t="shared" ref="G83" si="342">G82/G81</f>
        <v>42.84375</v>
      </c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ht="13.2" x14ac:dyDescent="0.2">
      <c r="A84" s="165"/>
      <c r="B84" s="175" t="s">
        <v>9</v>
      </c>
      <c r="C84" s="176"/>
      <c r="D84" s="177"/>
      <c r="E84" s="4" t="s">
        <v>187</v>
      </c>
      <c r="F84" s="5">
        <v>5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31" ht="13.2" x14ac:dyDescent="0.2">
      <c r="A85" s="165"/>
      <c r="B85" s="168"/>
      <c r="C85" s="178"/>
      <c r="D85" s="169"/>
      <c r="E85" s="7" t="s">
        <v>188</v>
      </c>
      <c r="F85" s="8">
        <v>484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31" s="27" customFormat="1" ht="13.2" x14ac:dyDescent="0.2">
      <c r="A86" s="165"/>
      <c r="B86" s="170"/>
      <c r="C86" s="179"/>
      <c r="D86" s="171"/>
      <c r="E86" s="28" t="s">
        <v>189</v>
      </c>
      <c r="F86" s="25">
        <f>F85/F84</f>
        <v>96.8</v>
      </c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31" s="13" customFormat="1" ht="13.2" x14ac:dyDescent="0.2">
      <c r="A87" s="165"/>
      <c r="B87" s="175" t="s">
        <v>53</v>
      </c>
      <c r="C87" s="176"/>
      <c r="D87" s="177"/>
      <c r="E87" s="4" t="s">
        <v>187</v>
      </c>
      <c r="F87" s="17">
        <f>F81+F84</f>
        <v>37</v>
      </c>
      <c r="G87" s="17">
        <f>G81+G84</f>
        <v>32</v>
      </c>
      <c r="H87" s="5">
        <v>40</v>
      </c>
      <c r="I87" s="5">
        <v>49</v>
      </c>
      <c r="J87" s="5">
        <v>54</v>
      </c>
      <c r="K87" s="5">
        <v>52</v>
      </c>
      <c r="L87" s="5">
        <v>43</v>
      </c>
      <c r="M87" s="5">
        <v>47</v>
      </c>
      <c r="N87" s="5">
        <v>45</v>
      </c>
      <c r="O87" s="5">
        <v>56</v>
      </c>
      <c r="P87" s="5">
        <v>62</v>
      </c>
      <c r="Q87" s="5">
        <v>76</v>
      </c>
      <c r="R87" s="5">
        <v>72</v>
      </c>
      <c r="S87" s="5">
        <v>85</v>
      </c>
      <c r="T87" s="5">
        <v>60</v>
      </c>
      <c r="U87" s="5">
        <v>71</v>
      </c>
      <c r="V87" s="5">
        <v>97</v>
      </c>
      <c r="W87" s="5">
        <v>89</v>
      </c>
      <c r="X87" s="5">
        <v>87</v>
      </c>
      <c r="Y87" s="5">
        <v>93</v>
      </c>
      <c r="Z87" s="5">
        <v>95</v>
      </c>
      <c r="AA87" s="5">
        <v>84</v>
      </c>
      <c r="AB87" s="5">
        <v>78</v>
      </c>
      <c r="AC87" s="5">
        <v>102</v>
      </c>
      <c r="AD87" s="5">
        <v>97</v>
      </c>
      <c r="AE87" s="5">
        <v>108</v>
      </c>
    </row>
    <row r="88" spans="1:31" s="13" customFormat="1" ht="13.2" x14ac:dyDescent="0.2">
      <c r="A88" s="165"/>
      <c r="B88" s="168"/>
      <c r="C88" s="178"/>
      <c r="D88" s="169"/>
      <c r="E88" s="7" t="s">
        <v>188</v>
      </c>
      <c r="F88" s="17">
        <f t="shared" ref="F88:G89" si="343">F82+F85</f>
        <v>1700</v>
      </c>
      <c r="G88" s="17">
        <f t="shared" si="343"/>
        <v>1371</v>
      </c>
      <c r="H88" s="8">
        <v>1674</v>
      </c>
      <c r="I88" s="8">
        <v>2314</v>
      </c>
      <c r="J88" s="8">
        <v>4505</v>
      </c>
      <c r="K88" s="8">
        <v>2957</v>
      </c>
      <c r="L88" s="8">
        <v>2129</v>
      </c>
      <c r="M88" s="8">
        <v>3136</v>
      </c>
      <c r="N88" s="8">
        <v>1630</v>
      </c>
      <c r="O88" s="8">
        <v>2099</v>
      </c>
      <c r="P88" s="8">
        <v>2207</v>
      </c>
      <c r="Q88" s="8">
        <v>3267</v>
      </c>
      <c r="R88" s="8">
        <v>3052</v>
      </c>
      <c r="S88" s="8">
        <v>3331</v>
      </c>
      <c r="T88" s="8">
        <v>3165</v>
      </c>
      <c r="U88" s="8">
        <v>3759</v>
      </c>
      <c r="V88" s="8">
        <v>3598</v>
      </c>
      <c r="W88" s="8">
        <v>2521</v>
      </c>
      <c r="X88" s="8">
        <v>4690</v>
      </c>
      <c r="Y88" s="8">
        <v>4441</v>
      </c>
      <c r="Z88" s="8">
        <v>4415</v>
      </c>
      <c r="AA88" s="8">
        <v>3219</v>
      </c>
      <c r="AB88" s="8">
        <v>5178</v>
      </c>
      <c r="AC88" s="8">
        <v>5124</v>
      </c>
      <c r="AD88" s="8">
        <v>5190</v>
      </c>
      <c r="AE88" s="8">
        <v>3924</v>
      </c>
    </row>
    <row r="89" spans="1:31" s="27" customFormat="1" ht="13.8" thickBot="1" x14ac:dyDescent="0.25">
      <c r="A89" s="165"/>
      <c r="B89" s="168"/>
      <c r="C89" s="178"/>
      <c r="D89" s="169"/>
      <c r="E89" s="29" t="s">
        <v>189</v>
      </c>
      <c r="F89" s="37">
        <f t="shared" si="343"/>
        <v>134.80000000000001</v>
      </c>
      <c r="G89" s="37">
        <f t="shared" si="343"/>
        <v>42.84375</v>
      </c>
      <c r="H89" s="30">
        <f t="shared" ref="H89" si="344">H88/H87</f>
        <v>41.85</v>
      </c>
      <c r="I89" s="30">
        <f t="shared" ref="I89" si="345">I88/I87</f>
        <v>47.224489795918366</v>
      </c>
      <c r="J89" s="30">
        <f t="shared" ref="J89" si="346">J88/J87</f>
        <v>83.425925925925924</v>
      </c>
      <c r="K89" s="30">
        <f t="shared" ref="K89" si="347">K88/K87</f>
        <v>56.865384615384613</v>
      </c>
      <c r="L89" s="30">
        <f t="shared" ref="L89" si="348">L88/L87</f>
        <v>49.511627906976742</v>
      </c>
      <c r="M89" s="30">
        <f t="shared" ref="M89" si="349">M88/M87</f>
        <v>66.723404255319153</v>
      </c>
      <c r="N89" s="30">
        <f t="shared" ref="N89" si="350">N88/N87</f>
        <v>36.222222222222221</v>
      </c>
      <c r="O89" s="30">
        <f t="shared" ref="O89" si="351">O88/O87</f>
        <v>37.482142857142854</v>
      </c>
      <c r="P89" s="30">
        <f t="shared" ref="P89" si="352">P88/P87</f>
        <v>35.596774193548384</v>
      </c>
      <c r="Q89" s="30">
        <f t="shared" ref="Q89" si="353">Q88/Q87</f>
        <v>42.986842105263158</v>
      </c>
      <c r="R89" s="30">
        <f t="shared" ref="R89" si="354">R88/R87</f>
        <v>42.388888888888886</v>
      </c>
      <c r="S89" s="30">
        <f t="shared" ref="S89" si="355">S88/S87</f>
        <v>39.188235294117646</v>
      </c>
      <c r="T89" s="30">
        <f t="shared" ref="T89" si="356">T88/T87</f>
        <v>52.75</v>
      </c>
      <c r="U89" s="30">
        <f t="shared" ref="U89" si="357">U88/U87</f>
        <v>52.943661971830984</v>
      </c>
      <c r="V89" s="30">
        <f t="shared" ref="V89:AA89" si="358">V88/V87</f>
        <v>37.092783505154642</v>
      </c>
      <c r="W89" s="30">
        <f t="shared" ref="W89:Y89" si="359">W88/W87</f>
        <v>28.325842696629213</v>
      </c>
      <c r="X89" s="30">
        <f t="shared" si="358"/>
        <v>53.908045977011497</v>
      </c>
      <c r="Y89" s="30">
        <f t="shared" si="359"/>
        <v>47.752688172043008</v>
      </c>
      <c r="Z89" s="30">
        <f t="shared" si="358"/>
        <v>46.473684210526315</v>
      </c>
      <c r="AA89" s="30">
        <f t="shared" si="358"/>
        <v>38.321428571428569</v>
      </c>
      <c r="AB89" s="30">
        <f t="shared" ref="AB89:AC89" si="360">AB88/AB87</f>
        <v>66.384615384615387</v>
      </c>
      <c r="AC89" s="30">
        <f t="shared" si="360"/>
        <v>50.235294117647058</v>
      </c>
      <c r="AD89" s="30">
        <f t="shared" ref="AD89:AE89" si="361">AD88/AD87</f>
        <v>53.505154639175259</v>
      </c>
      <c r="AE89" s="30">
        <f t="shared" si="361"/>
        <v>36.333333333333336</v>
      </c>
    </row>
    <row r="90" spans="1:31" s="1" customFormat="1" ht="13.2" x14ac:dyDescent="0.2">
      <c r="A90" s="166"/>
      <c r="B90" s="180" t="s">
        <v>5</v>
      </c>
      <c r="C90" s="181"/>
      <c r="D90" s="182"/>
      <c r="E90" s="74" t="s">
        <v>191</v>
      </c>
      <c r="F90" s="9">
        <f>F63+F66+F72+F78+F81+F84</f>
        <v>715</v>
      </c>
      <c r="G90" s="9">
        <f>G69+G72+G75+G78+G81</f>
        <v>842</v>
      </c>
      <c r="H90" s="38">
        <f t="shared" ref="H90:J91" si="362">H69+H72+H75+H78+H87</f>
        <v>881</v>
      </c>
      <c r="I90" s="38">
        <f t="shared" si="362"/>
        <v>871</v>
      </c>
      <c r="J90" s="38">
        <f t="shared" si="362"/>
        <v>887</v>
      </c>
      <c r="K90" s="38">
        <f t="shared" ref="K90:L90" si="363">K69+K72+K75+K78+K87</f>
        <v>956</v>
      </c>
      <c r="L90" s="38">
        <f t="shared" si="363"/>
        <v>839</v>
      </c>
      <c r="M90" s="38">
        <f t="shared" ref="M90:N90" si="364">M69+M72+M75+M78+M87</f>
        <v>812</v>
      </c>
      <c r="N90" s="38">
        <f t="shared" si="364"/>
        <v>784</v>
      </c>
      <c r="O90" s="38">
        <f t="shared" ref="O90:P90" si="365">O69+O72+O75+O78+O87</f>
        <v>797</v>
      </c>
      <c r="P90" s="38">
        <f t="shared" si="365"/>
        <v>830</v>
      </c>
      <c r="Q90" s="38">
        <f t="shared" ref="Q90:R90" si="366">Q69+Q72+Q75+Q78+Q87</f>
        <v>834</v>
      </c>
      <c r="R90" s="38">
        <f t="shared" si="366"/>
        <v>801</v>
      </c>
      <c r="S90" s="38">
        <f t="shared" ref="S90:T90" si="367">S69+S72+S75+S78+S87</f>
        <v>801</v>
      </c>
      <c r="T90" s="38">
        <f t="shared" si="367"/>
        <v>754</v>
      </c>
      <c r="U90" s="38">
        <f t="shared" ref="U90:V90" si="368">U69+U72+U75+U78+U87</f>
        <v>779</v>
      </c>
      <c r="V90" s="38">
        <f t="shared" si="368"/>
        <v>846</v>
      </c>
      <c r="W90" s="38">
        <f t="shared" ref="W90:X90" si="369">W69+W72+W75+W78+W87</f>
        <v>823</v>
      </c>
      <c r="X90" s="38">
        <f t="shared" si="369"/>
        <v>843</v>
      </c>
      <c r="Y90" s="38">
        <f t="shared" ref="Y90:Z90" si="370">Y69+Y72+Y75+Y78+Y87</f>
        <v>753</v>
      </c>
      <c r="Z90" s="38">
        <f t="shared" si="370"/>
        <v>817</v>
      </c>
      <c r="AA90" s="38">
        <f t="shared" ref="AA90:AB90" si="371">AA69+AA72+AA75+AA78+AA87</f>
        <v>778</v>
      </c>
      <c r="AB90" s="38">
        <f t="shared" si="371"/>
        <v>845</v>
      </c>
      <c r="AC90" s="38">
        <f t="shared" ref="AC90:AD90" si="372">AC69+AC72+AC75+AC78+AC87</f>
        <v>893</v>
      </c>
      <c r="AD90" s="38">
        <f t="shared" si="372"/>
        <v>908</v>
      </c>
      <c r="AE90" s="38">
        <f t="shared" ref="AE90" si="373">AE69+AE72+AE75+AE78+AE87</f>
        <v>907</v>
      </c>
    </row>
    <row r="91" spans="1:31" s="1" customFormat="1" ht="13.2" x14ac:dyDescent="0.2">
      <c r="A91" s="166"/>
      <c r="B91" s="183"/>
      <c r="C91" s="184"/>
      <c r="D91" s="185"/>
      <c r="E91" s="75" t="s">
        <v>186</v>
      </c>
      <c r="F91" s="10">
        <f>F64+F67+F73+F79+F82+F85</f>
        <v>30298</v>
      </c>
      <c r="G91" s="10">
        <f>G70+G73+G76+G79+G82</f>
        <v>39920</v>
      </c>
      <c r="H91" s="10">
        <f t="shared" si="362"/>
        <v>49723</v>
      </c>
      <c r="I91" s="10">
        <f t="shared" si="362"/>
        <v>43505</v>
      </c>
      <c r="J91" s="10">
        <f t="shared" si="362"/>
        <v>46843</v>
      </c>
      <c r="K91" s="10">
        <f t="shared" ref="K91:L91" si="374">K70+K73+K76+K79+K88</f>
        <v>46183</v>
      </c>
      <c r="L91" s="10">
        <f t="shared" si="374"/>
        <v>35358</v>
      </c>
      <c r="M91" s="10">
        <f t="shared" ref="M91:N91" si="375">M70+M73+M76+M79+M88</f>
        <v>39829</v>
      </c>
      <c r="N91" s="10">
        <f t="shared" si="375"/>
        <v>28392</v>
      </c>
      <c r="O91" s="10">
        <f t="shared" ref="O91:P91" si="376">O70+O73+O76+O79+O88</f>
        <v>31615</v>
      </c>
      <c r="P91" s="10">
        <f t="shared" si="376"/>
        <v>36456</v>
      </c>
      <c r="Q91" s="10">
        <f t="shared" ref="Q91:R91" si="377">Q70+Q73+Q76+Q79+Q88</f>
        <v>32048</v>
      </c>
      <c r="R91" s="10">
        <f t="shared" si="377"/>
        <v>33419</v>
      </c>
      <c r="S91" s="10">
        <f t="shared" ref="S91:T91" si="378">S70+S73+S76+S79+S88</f>
        <v>32520</v>
      </c>
      <c r="T91" s="10">
        <f t="shared" si="378"/>
        <v>35899</v>
      </c>
      <c r="U91" s="10">
        <f t="shared" ref="U91:V91" si="379">U70+U73+U76+U79+U88</f>
        <v>30211</v>
      </c>
      <c r="V91" s="10">
        <f t="shared" si="379"/>
        <v>33249</v>
      </c>
      <c r="W91" s="10">
        <f t="shared" ref="W91:X91" si="380">W70+W73+W76+W79+W88</f>
        <v>29866</v>
      </c>
      <c r="X91" s="10">
        <f t="shared" si="380"/>
        <v>35462</v>
      </c>
      <c r="Y91" s="10">
        <f t="shared" ref="Y91:Z91" si="381">Y70+Y73+Y76+Y79+Y88</f>
        <v>24427</v>
      </c>
      <c r="Z91" s="10">
        <f t="shared" si="381"/>
        <v>29454</v>
      </c>
      <c r="AA91" s="10">
        <f t="shared" ref="AA91:AB91" si="382">AA70+AA73+AA76+AA79+AA88</f>
        <v>23303</v>
      </c>
      <c r="AB91" s="10">
        <f t="shared" si="382"/>
        <v>29673</v>
      </c>
      <c r="AC91" s="10">
        <f t="shared" ref="AC91:AD91" si="383">AC70+AC73+AC76+AC79+AC88</f>
        <v>30112</v>
      </c>
      <c r="AD91" s="10">
        <f t="shared" si="383"/>
        <v>27197</v>
      </c>
      <c r="AE91" s="10">
        <f t="shared" ref="AE91" si="384">AE70+AE73+AE76+AE79+AE88</f>
        <v>31713</v>
      </c>
    </row>
    <row r="92" spans="1:31" s="33" customFormat="1" ht="13.8" thickBot="1" x14ac:dyDescent="0.25">
      <c r="A92" s="167"/>
      <c r="B92" s="186"/>
      <c r="C92" s="187"/>
      <c r="D92" s="188"/>
      <c r="E92" s="76" t="s">
        <v>190</v>
      </c>
      <c r="F92" s="31">
        <f>F91/F90</f>
        <v>42.374825174825176</v>
      </c>
      <c r="G92" s="31">
        <f t="shared" ref="G92:H92" si="385">G91/G90</f>
        <v>47.410926365795724</v>
      </c>
      <c r="H92" s="31">
        <f t="shared" si="385"/>
        <v>56.439273552780932</v>
      </c>
      <c r="I92" s="31">
        <f t="shared" ref="I92:J92" si="386">I91/I90</f>
        <v>49.94833524684271</v>
      </c>
      <c r="J92" s="31">
        <f t="shared" si="386"/>
        <v>52.810597519729427</v>
      </c>
      <c r="K92" s="31">
        <f t="shared" ref="K92:L92" si="387">K91/K90</f>
        <v>48.30857740585774</v>
      </c>
      <c r="L92" s="31">
        <f t="shared" si="387"/>
        <v>42.143027413587603</v>
      </c>
      <c r="M92" s="31">
        <f t="shared" ref="M92:N92" si="388">M91/M90</f>
        <v>49.050492610837438</v>
      </c>
      <c r="N92" s="31">
        <f t="shared" si="388"/>
        <v>36.214285714285715</v>
      </c>
      <c r="O92" s="31">
        <f t="shared" ref="O92:P92" si="389">O91/O90</f>
        <v>39.667503136762861</v>
      </c>
      <c r="P92" s="31">
        <f t="shared" si="389"/>
        <v>43.922891566265058</v>
      </c>
      <c r="Q92" s="31">
        <f t="shared" ref="Q92:R92" si="390">Q91/Q90</f>
        <v>38.426858513189451</v>
      </c>
      <c r="R92" s="31">
        <f t="shared" si="390"/>
        <v>41.721598002496876</v>
      </c>
      <c r="S92" s="31">
        <f t="shared" ref="S92:T92" si="391">S91/S90</f>
        <v>40.599250936329589</v>
      </c>
      <c r="T92" s="31">
        <f t="shared" si="391"/>
        <v>47.611405835543763</v>
      </c>
      <c r="U92" s="31">
        <f t="shared" ref="U92:V92" si="392">U91/U90</f>
        <v>38.781771501925547</v>
      </c>
      <c r="V92" s="31">
        <f t="shared" si="392"/>
        <v>39.301418439716315</v>
      </c>
      <c r="W92" s="31">
        <f t="shared" ref="W92:X92" si="393">W91/W90</f>
        <v>36.289185905224784</v>
      </c>
      <c r="X92" s="31">
        <f t="shared" si="393"/>
        <v>42.066429418742587</v>
      </c>
      <c r="Y92" s="31">
        <f t="shared" ref="Y92:Z92" si="394">Y91/Y90</f>
        <v>32.439575033200533</v>
      </c>
      <c r="Z92" s="31">
        <f t="shared" si="394"/>
        <v>36.051407588739288</v>
      </c>
      <c r="AA92" s="31">
        <f t="shared" ref="AA92:AB92" si="395">AA91/AA90</f>
        <v>29.952442159383033</v>
      </c>
      <c r="AB92" s="31">
        <f t="shared" si="395"/>
        <v>35.115976331360947</v>
      </c>
      <c r="AC92" s="31">
        <f t="shared" ref="AC92:AD92" si="396">AC91/AC90</f>
        <v>33.72004479283315</v>
      </c>
      <c r="AD92" s="31">
        <f t="shared" si="396"/>
        <v>29.952643171806166</v>
      </c>
      <c r="AE92" s="31">
        <f t="shared" ref="AE92" si="397">AE91/AE90</f>
        <v>34.964718853362733</v>
      </c>
    </row>
    <row r="93" spans="1:31" ht="13.2" x14ac:dyDescent="0.2">
      <c r="A93" s="164" t="s">
        <v>14</v>
      </c>
      <c r="B93" s="168" t="s">
        <v>10</v>
      </c>
      <c r="C93" s="169"/>
      <c r="D93" s="172" t="s">
        <v>1</v>
      </c>
      <c r="E93" s="18" t="s">
        <v>187</v>
      </c>
      <c r="F93" s="19">
        <v>232</v>
      </c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ht="13.2" x14ac:dyDescent="0.2">
      <c r="A94" s="165"/>
      <c r="B94" s="168"/>
      <c r="C94" s="169"/>
      <c r="D94" s="172"/>
      <c r="E94" s="7" t="s">
        <v>188</v>
      </c>
      <c r="F94" s="8">
        <v>36707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31" s="27" customFormat="1" ht="13.2" x14ac:dyDescent="0.2">
      <c r="A95" s="165"/>
      <c r="B95" s="168"/>
      <c r="C95" s="169"/>
      <c r="D95" s="173"/>
      <c r="E95" s="28" t="s">
        <v>189</v>
      </c>
      <c r="F95" s="25">
        <f>F94/F93</f>
        <v>158.21982758620689</v>
      </c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ht="13.2" x14ac:dyDescent="0.2">
      <c r="A96" s="165"/>
      <c r="B96" s="168"/>
      <c r="C96" s="169"/>
      <c r="D96" s="174" t="s">
        <v>2</v>
      </c>
      <c r="E96" s="4" t="s">
        <v>187</v>
      </c>
      <c r="F96" s="5">
        <v>354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</row>
    <row r="97" spans="1:31" ht="13.2" x14ac:dyDescent="0.2">
      <c r="A97" s="165"/>
      <c r="B97" s="168"/>
      <c r="C97" s="169"/>
      <c r="D97" s="172"/>
      <c r="E97" s="7" t="s">
        <v>188</v>
      </c>
      <c r="F97" s="8">
        <v>19876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</row>
    <row r="98" spans="1:31" s="27" customFormat="1" ht="13.2" x14ac:dyDescent="0.2">
      <c r="A98" s="165"/>
      <c r="B98" s="170"/>
      <c r="C98" s="171"/>
      <c r="D98" s="173"/>
      <c r="E98" s="28" t="s">
        <v>189</v>
      </c>
      <c r="F98" s="25">
        <f>F97/F96</f>
        <v>56.146892655367232</v>
      </c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31" s="13" customFormat="1" ht="13.2" x14ac:dyDescent="0.2">
      <c r="A99" s="165"/>
      <c r="B99" s="175" t="s">
        <v>52</v>
      </c>
      <c r="C99" s="176"/>
      <c r="D99" s="177"/>
      <c r="E99" s="4" t="s">
        <v>187</v>
      </c>
      <c r="F99" s="17">
        <f>F93+F96</f>
        <v>586</v>
      </c>
      <c r="G99" s="5">
        <v>234</v>
      </c>
      <c r="H99" s="5">
        <v>664</v>
      </c>
      <c r="I99" s="5">
        <v>637</v>
      </c>
      <c r="J99" s="5">
        <v>631</v>
      </c>
      <c r="K99" s="5">
        <v>642</v>
      </c>
      <c r="L99" s="5">
        <v>594</v>
      </c>
      <c r="M99" s="5">
        <v>570</v>
      </c>
      <c r="N99" s="5">
        <v>561</v>
      </c>
      <c r="O99" s="5">
        <v>612</v>
      </c>
      <c r="P99" s="5">
        <v>613</v>
      </c>
      <c r="Q99" s="5">
        <v>289</v>
      </c>
      <c r="R99" s="5">
        <v>276</v>
      </c>
      <c r="S99" s="5">
        <v>614</v>
      </c>
      <c r="T99" s="5">
        <v>529</v>
      </c>
      <c r="U99" s="5">
        <v>579</v>
      </c>
      <c r="V99" s="5">
        <v>612</v>
      </c>
      <c r="W99" s="5">
        <v>581</v>
      </c>
      <c r="X99" s="5">
        <v>589</v>
      </c>
      <c r="Y99" s="5">
        <v>565</v>
      </c>
      <c r="Z99" s="5">
        <v>522</v>
      </c>
      <c r="AA99" s="5">
        <v>513</v>
      </c>
      <c r="AB99" s="5">
        <v>492</v>
      </c>
      <c r="AC99" s="5">
        <v>485</v>
      </c>
      <c r="AD99" s="5">
        <v>465</v>
      </c>
      <c r="AE99" s="5">
        <v>478</v>
      </c>
    </row>
    <row r="100" spans="1:31" s="13" customFormat="1" ht="13.2" x14ac:dyDescent="0.2">
      <c r="A100" s="165"/>
      <c r="B100" s="168"/>
      <c r="C100" s="178"/>
      <c r="D100" s="169"/>
      <c r="E100" s="7" t="s">
        <v>188</v>
      </c>
      <c r="F100" s="17">
        <f t="shared" ref="F100:F101" si="398">F94+F97</f>
        <v>56583</v>
      </c>
      <c r="G100" s="8">
        <v>19031</v>
      </c>
      <c r="H100" s="8">
        <v>50965</v>
      </c>
      <c r="I100" s="8">
        <v>42707</v>
      </c>
      <c r="J100" s="8">
        <v>39783</v>
      </c>
      <c r="K100" s="8">
        <v>39458</v>
      </c>
      <c r="L100" s="8">
        <v>33822</v>
      </c>
      <c r="M100" s="8">
        <v>38265</v>
      </c>
      <c r="N100" s="8">
        <v>35166</v>
      </c>
      <c r="O100" s="8">
        <v>40292</v>
      </c>
      <c r="P100" s="8">
        <v>43669</v>
      </c>
      <c r="Q100" s="8">
        <v>19770</v>
      </c>
      <c r="R100" s="8">
        <v>19773</v>
      </c>
      <c r="S100" s="8">
        <v>38558</v>
      </c>
      <c r="T100" s="8">
        <v>37885</v>
      </c>
      <c r="U100" s="8">
        <v>35602</v>
      </c>
      <c r="V100" s="8">
        <v>30768</v>
      </c>
      <c r="W100" s="8">
        <v>33997</v>
      </c>
      <c r="X100" s="8">
        <v>30112</v>
      </c>
      <c r="Y100" s="8">
        <v>29697</v>
      </c>
      <c r="Z100" s="8">
        <v>23794</v>
      </c>
      <c r="AA100" s="8">
        <v>29398</v>
      </c>
      <c r="AB100" s="8">
        <v>23755</v>
      </c>
      <c r="AC100" s="8">
        <v>21706</v>
      </c>
      <c r="AD100" s="8">
        <v>26182</v>
      </c>
      <c r="AE100" s="8">
        <v>20055</v>
      </c>
    </row>
    <row r="101" spans="1:31" s="13" customFormat="1" ht="13.2" x14ac:dyDescent="0.2">
      <c r="A101" s="165"/>
      <c r="B101" s="170"/>
      <c r="C101" s="179"/>
      <c r="D101" s="171"/>
      <c r="E101" s="28" t="s">
        <v>189</v>
      </c>
      <c r="F101" s="34">
        <f t="shared" si="398"/>
        <v>214.36672024157411</v>
      </c>
      <c r="G101" s="25">
        <f t="shared" ref="G101" si="399">G100/G99</f>
        <v>81.32905982905983</v>
      </c>
      <c r="H101" s="25">
        <f t="shared" ref="H101" si="400">H100/H99</f>
        <v>76.754518072289159</v>
      </c>
      <c r="I101" s="25">
        <f t="shared" ref="I101" si="401">I100/I99</f>
        <v>67.043956043956044</v>
      </c>
      <c r="J101" s="25">
        <f t="shared" ref="J101" si="402">J100/J99</f>
        <v>63.04754358161648</v>
      </c>
      <c r="K101" s="25">
        <f t="shared" ref="K101" si="403">K100/K99</f>
        <v>61.46105919003115</v>
      </c>
      <c r="L101" s="25">
        <f t="shared" ref="L101" si="404">L100/L99</f>
        <v>56.939393939393938</v>
      </c>
      <c r="M101" s="25">
        <f t="shared" ref="M101" si="405">M100/M99</f>
        <v>67.131578947368425</v>
      </c>
      <c r="N101" s="25">
        <f t="shared" ref="N101" si="406">N100/N99</f>
        <v>62.684491978609628</v>
      </c>
      <c r="O101" s="25">
        <f t="shared" ref="O101" si="407">O100/O99</f>
        <v>65.83660130718954</v>
      </c>
      <c r="P101" s="25">
        <f t="shared" ref="P101" si="408">P100/P99</f>
        <v>71.238172920065253</v>
      </c>
      <c r="Q101" s="25">
        <f t="shared" ref="Q101" si="409">Q100/Q99</f>
        <v>68.408304498269899</v>
      </c>
      <c r="R101" s="25">
        <f t="shared" ref="R101" si="410">R100/R99</f>
        <v>71.641304347826093</v>
      </c>
      <c r="S101" s="25">
        <f t="shared" ref="S101" si="411">S100/S99</f>
        <v>62.79804560260586</v>
      </c>
      <c r="T101" s="25">
        <f t="shared" ref="T101" si="412">T100/T99</f>
        <v>71.616257088846879</v>
      </c>
      <c r="U101" s="25">
        <f t="shared" ref="U101" si="413">U100/U99</f>
        <v>61.488773747841108</v>
      </c>
      <c r="V101" s="25">
        <f t="shared" ref="V101:AA101" si="414">V100/V99</f>
        <v>50.274509803921568</v>
      </c>
      <c r="W101" s="25">
        <f t="shared" ref="W101:Y101" si="415">W100/W99</f>
        <v>58.514629948364885</v>
      </c>
      <c r="X101" s="25">
        <f t="shared" si="414"/>
        <v>51.123938879456709</v>
      </c>
      <c r="Y101" s="25">
        <f t="shared" si="415"/>
        <v>52.561061946902655</v>
      </c>
      <c r="Z101" s="25">
        <f t="shared" si="414"/>
        <v>45.582375478927204</v>
      </c>
      <c r="AA101" s="25">
        <f t="shared" si="414"/>
        <v>57.306042884990255</v>
      </c>
      <c r="AB101" s="25">
        <f t="shared" ref="AB101:AC101" si="416">AB100/AB99</f>
        <v>48.282520325203251</v>
      </c>
      <c r="AC101" s="25">
        <f t="shared" si="416"/>
        <v>44.754639175257729</v>
      </c>
      <c r="AD101" s="25">
        <f t="shared" ref="AD101:AE101" si="417">AD100/AD99</f>
        <v>56.305376344086021</v>
      </c>
      <c r="AE101" s="25">
        <f t="shared" si="417"/>
        <v>41.956066945606693</v>
      </c>
    </row>
    <row r="102" spans="1:31" ht="13.2" x14ac:dyDescent="0.2">
      <c r="A102" s="165"/>
      <c r="B102" s="175" t="s">
        <v>11</v>
      </c>
      <c r="C102" s="176"/>
      <c r="D102" s="177"/>
      <c r="E102" s="4" t="s">
        <v>187</v>
      </c>
      <c r="F102" s="5">
        <v>294</v>
      </c>
      <c r="G102" s="5">
        <v>142</v>
      </c>
      <c r="H102" s="5">
        <v>357</v>
      </c>
      <c r="I102" s="5">
        <v>334</v>
      </c>
      <c r="J102" s="5">
        <v>341</v>
      </c>
      <c r="K102" s="5">
        <v>364</v>
      </c>
      <c r="L102" s="5">
        <v>326</v>
      </c>
      <c r="M102" s="5">
        <v>332</v>
      </c>
      <c r="N102" s="5">
        <v>318</v>
      </c>
      <c r="O102" s="5">
        <v>311</v>
      </c>
      <c r="P102" s="5">
        <v>298</v>
      </c>
      <c r="Q102" s="5">
        <v>153</v>
      </c>
      <c r="R102" s="5">
        <v>141</v>
      </c>
      <c r="S102" s="5">
        <v>328</v>
      </c>
      <c r="T102" s="5">
        <v>353</v>
      </c>
      <c r="U102" s="5">
        <v>323</v>
      </c>
      <c r="V102" s="5">
        <v>337</v>
      </c>
      <c r="W102" s="5">
        <v>291</v>
      </c>
      <c r="X102" s="5">
        <v>313</v>
      </c>
      <c r="Y102" s="5">
        <v>266</v>
      </c>
      <c r="Z102" s="5">
        <v>244</v>
      </c>
      <c r="AA102" s="5">
        <v>271</v>
      </c>
      <c r="AB102" s="5">
        <v>268</v>
      </c>
      <c r="AC102" s="5">
        <v>205</v>
      </c>
      <c r="AD102" s="5">
        <v>176</v>
      </c>
      <c r="AE102" s="5">
        <v>225</v>
      </c>
    </row>
    <row r="103" spans="1:31" ht="13.2" x14ac:dyDescent="0.2">
      <c r="A103" s="165"/>
      <c r="B103" s="168"/>
      <c r="C103" s="178"/>
      <c r="D103" s="169"/>
      <c r="E103" s="7" t="s">
        <v>188</v>
      </c>
      <c r="F103" s="8">
        <v>18305</v>
      </c>
      <c r="G103" s="8">
        <v>10083</v>
      </c>
      <c r="H103" s="8">
        <v>15638</v>
      </c>
      <c r="I103" s="8">
        <v>17101</v>
      </c>
      <c r="J103" s="8">
        <v>17776</v>
      </c>
      <c r="K103" s="8">
        <v>13481</v>
      </c>
      <c r="L103" s="8">
        <v>9930</v>
      </c>
      <c r="M103" s="8">
        <v>17723</v>
      </c>
      <c r="N103" s="8">
        <v>11090</v>
      </c>
      <c r="O103" s="8">
        <v>10220</v>
      </c>
      <c r="P103" s="8">
        <v>8742</v>
      </c>
      <c r="Q103" s="8">
        <v>7998</v>
      </c>
      <c r="R103" s="8">
        <v>8025</v>
      </c>
      <c r="S103" s="8">
        <v>13936</v>
      </c>
      <c r="T103" s="8">
        <v>12353</v>
      </c>
      <c r="U103" s="8">
        <v>13805</v>
      </c>
      <c r="V103" s="8">
        <v>13479</v>
      </c>
      <c r="W103" s="8">
        <v>11408</v>
      </c>
      <c r="X103" s="8">
        <v>10720</v>
      </c>
      <c r="Y103" s="8">
        <v>5529</v>
      </c>
      <c r="Z103" s="8">
        <v>5764</v>
      </c>
      <c r="AA103" s="8">
        <v>7988</v>
      </c>
      <c r="AB103" s="8">
        <v>6678</v>
      </c>
      <c r="AC103" s="8">
        <v>10467</v>
      </c>
      <c r="AD103" s="8">
        <v>4881</v>
      </c>
      <c r="AE103" s="8">
        <v>5688</v>
      </c>
    </row>
    <row r="104" spans="1:31" s="27" customFormat="1" ht="13.2" x14ac:dyDescent="0.2">
      <c r="A104" s="165"/>
      <c r="B104" s="170"/>
      <c r="C104" s="179"/>
      <c r="D104" s="171"/>
      <c r="E104" s="28" t="s">
        <v>189</v>
      </c>
      <c r="F104" s="25">
        <f>F103/F102</f>
        <v>62.261904761904759</v>
      </c>
      <c r="G104" s="25">
        <f t="shared" ref="G104" si="418">G103/G102</f>
        <v>71.007042253521121</v>
      </c>
      <c r="H104" s="25">
        <f t="shared" ref="H104" si="419">H103/H102</f>
        <v>43.803921568627452</v>
      </c>
      <c r="I104" s="25">
        <f t="shared" ref="I104" si="420">I103/I102</f>
        <v>51.200598802395213</v>
      </c>
      <c r="J104" s="25">
        <f t="shared" ref="J104" si="421">J103/J102</f>
        <v>52.12903225806452</v>
      </c>
      <c r="K104" s="25">
        <f t="shared" ref="K104" si="422">K103/K102</f>
        <v>37.035714285714285</v>
      </c>
      <c r="L104" s="25">
        <f t="shared" ref="L104" si="423">L103/L102</f>
        <v>30.460122699386503</v>
      </c>
      <c r="M104" s="25">
        <f t="shared" ref="M104" si="424">M103/M102</f>
        <v>53.382530120481931</v>
      </c>
      <c r="N104" s="25">
        <f t="shared" ref="N104" si="425">N103/N102</f>
        <v>34.874213836477985</v>
      </c>
      <c r="O104" s="25">
        <f t="shared" ref="O104" si="426">O103/O102</f>
        <v>32.861736334405144</v>
      </c>
      <c r="P104" s="25">
        <f t="shared" ref="P104" si="427">P103/P102</f>
        <v>29.335570469798657</v>
      </c>
      <c r="Q104" s="25">
        <f t="shared" ref="Q104" si="428">Q103/Q102</f>
        <v>52.274509803921568</v>
      </c>
      <c r="R104" s="25">
        <f t="shared" ref="R104" si="429">R103/R102</f>
        <v>56.914893617021278</v>
      </c>
      <c r="S104" s="25">
        <f t="shared" ref="S104" si="430">S103/S102</f>
        <v>42.487804878048777</v>
      </c>
      <c r="T104" s="25">
        <f t="shared" ref="T104" si="431">T103/T102</f>
        <v>34.994334277620396</v>
      </c>
      <c r="U104" s="25">
        <f t="shared" ref="U104" si="432">U103/U102</f>
        <v>42.739938080495357</v>
      </c>
      <c r="V104" s="25">
        <f t="shared" ref="V104:AA104" si="433">V103/V102</f>
        <v>39.997032640949556</v>
      </c>
      <c r="W104" s="25">
        <f t="shared" ref="W104:Y104" si="434">W103/W102</f>
        <v>39.202749140893474</v>
      </c>
      <c r="X104" s="25">
        <f t="shared" si="433"/>
        <v>34.249201277955272</v>
      </c>
      <c r="Y104" s="25">
        <f t="shared" si="434"/>
        <v>20.785714285714285</v>
      </c>
      <c r="Z104" s="25">
        <f t="shared" si="433"/>
        <v>23.622950819672131</v>
      </c>
      <c r="AA104" s="25">
        <f t="shared" si="433"/>
        <v>29.476014760147603</v>
      </c>
      <c r="AB104" s="25">
        <f t="shared" ref="AB104:AC104" si="435">AB103/AB102</f>
        <v>24.917910447761194</v>
      </c>
      <c r="AC104" s="25">
        <f t="shared" si="435"/>
        <v>51.05853658536585</v>
      </c>
      <c r="AD104" s="25">
        <f t="shared" ref="AD104:AE104" si="436">AD103/AD102</f>
        <v>27.732954545454547</v>
      </c>
      <c r="AE104" s="25">
        <f t="shared" si="436"/>
        <v>25.28</v>
      </c>
    </row>
    <row r="105" spans="1:31" s="13" customFormat="1" ht="13.2" x14ac:dyDescent="0.2">
      <c r="A105" s="165"/>
      <c r="B105" s="175" t="s">
        <v>54</v>
      </c>
      <c r="C105" s="176"/>
      <c r="D105" s="177"/>
      <c r="E105" s="4" t="s">
        <v>187</v>
      </c>
      <c r="F105" s="16"/>
      <c r="G105" s="5">
        <v>31</v>
      </c>
      <c r="H105" s="5">
        <v>43</v>
      </c>
      <c r="I105" s="5">
        <v>41</v>
      </c>
      <c r="J105" s="5">
        <v>67</v>
      </c>
      <c r="K105" s="5">
        <v>84</v>
      </c>
      <c r="L105" s="5">
        <v>72</v>
      </c>
      <c r="M105" s="5">
        <v>80</v>
      </c>
      <c r="N105" s="5">
        <v>86</v>
      </c>
      <c r="O105" s="5">
        <v>97</v>
      </c>
      <c r="P105" s="5">
        <v>113</v>
      </c>
      <c r="Q105" s="5">
        <v>73</v>
      </c>
      <c r="R105" s="5">
        <v>86</v>
      </c>
      <c r="S105" s="5">
        <v>124</v>
      </c>
      <c r="T105" s="5">
        <v>137</v>
      </c>
      <c r="U105" s="5">
        <v>129</v>
      </c>
      <c r="V105" s="5">
        <v>167</v>
      </c>
      <c r="W105" s="5">
        <v>169</v>
      </c>
      <c r="X105" s="5">
        <v>162</v>
      </c>
      <c r="Y105" s="5">
        <v>158</v>
      </c>
      <c r="Z105" s="5">
        <v>198</v>
      </c>
      <c r="AA105" s="5">
        <v>160</v>
      </c>
      <c r="AB105" s="5">
        <v>168</v>
      </c>
      <c r="AC105" s="5">
        <v>154</v>
      </c>
      <c r="AD105" s="5">
        <v>161</v>
      </c>
      <c r="AE105" s="5">
        <v>155</v>
      </c>
    </row>
    <row r="106" spans="1:31" s="13" customFormat="1" ht="13.2" x14ac:dyDescent="0.2">
      <c r="A106" s="165"/>
      <c r="B106" s="168"/>
      <c r="C106" s="178"/>
      <c r="D106" s="169"/>
      <c r="E106" s="7" t="s">
        <v>188</v>
      </c>
      <c r="F106" s="16"/>
      <c r="G106" s="8">
        <v>3353</v>
      </c>
      <c r="H106" s="8">
        <v>3253</v>
      </c>
      <c r="I106" s="8">
        <v>1502</v>
      </c>
      <c r="J106" s="8">
        <v>2063</v>
      </c>
      <c r="K106" s="8">
        <v>3095</v>
      </c>
      <c r="L106" s="8">
        <v>2613</v>
      </c>
      <c r="M106" s="8">
        <v>5188</v>
      </c>
      <c r="N106" s="8">
        <v>12968</v>
      </c>
      <c r="O106" s="8">
        <v>3782</v>
      </c>
      <c r="P106" s="8">
        <v>3380</v>
      </c>
      <c r="Q106" s="8">
        <v>2920</v>
      </c>
      <c r="R106" s="8">
        <v>3036</v>
      </c>
      <c r="S106" s="8">
        <v>5199</v>
      </c>
      <c r="T106" s="8">
        <v>5834</v>
      </c>
      <c r="U106" s="8">
        <v>7926</v>
      </c>
      <c r="V106" s="8">
        <v>3142</v>
      </c>
      <c r="W106" s="8">
        <v>6161</v>
      </c>
      <c r="X106" s="8">
        <v>2267</v>
      </c>
      <c r="Y106" s="8">
        <v>3070</v>
      </c>
      <c r="Z106" s="8">
        <v>4829</v>
      </c>
      <c r="AA106" s="8">
        <v>2494</v>
      </c>
      <c r="AB106" s="8">
        <v>2589</v>
      </c>
      <c r="AC106" s="8">
        <v>4662</v>
      </c>
      <c r="AD106" s="8">
        <v>3978</v>
      </c>
      <c r="AE106" s="8">
        <v>3262</v>
      </c>
    </row>
    <row r="107" spans="1:31" s="27" customFormat="1" ht="13.2" x14ac:dyDescent="0.2">
      <c r="A107" s="165"/>
      <c r="B107" s="170"/>
      <c r="C107" s="179"/>
      <c r="D107" s="171"/>
      <c r="E107" s="29" t="s">
        <v>189</v>
      </c>
      <c r="F107" s="26"/>
      <c r="G107" s="25">
        <f t="shared" ref="G107:W107" si="437">G106/G105</f>
        <v>108.16129032258064</v>
      </c>
      <c r="H107" s="25">
        <f t="shared" si="437"/>
        <v>75.651162790697668</v>
      </c>
      <c r="I107" s="25">
        <f t="shared" si="437"/>
        <v>36.634146341463413</v>
      </c>
      <c r="J107" s="25">
        <f t="shared" si="437"/>
        <v>30.791044776119403</v>
      </c>
      <c r="K107" s="25">
        <f t="shared" si="437"/>
        <v>36.845238095238095</v>
      </c>
      <c r="L107" s="25">
        <f t="shared" si="437"/>
        <v>36.291666666666664</v>
      </c>
      <c r="M107" s="25">
        <f t="shared" si="437"/>
        <v>64.849999999999994</v>
      </c>
      <c r="N107" s="25">
        <f t="shared" si="437"/>
        <v>150.7906976744186</v>
      </c>
      <c r="O107" s="25">
        <f t="shared" si="437"/>
        <v>38.989690721649481</v>
      </c>
      <c r="P107" s="25">
        <f t="shared" si="437"/>
        <v>29.911504424778762</v>
      </c>
      <c r="Q107" s="25">
        <f t="shared" si="437"/>
        <v>40</v>
      </c>
      <c r="R107" s="25">
        <f t="shared" si="437"/>
        <v>35.302325581395351</v>
      </c>
      <c r="S107" s="25">
        <f t="shared" si="437"/>
        <v>41.927419354838712</v>
      </c>
      <c r="T107" s="25">
        <f t="shared" si="437"/>
        <v>42.583941605839414</v>
      </c>
      <c r="U107" s="25">
        <f t="shared" si="437"/>
        <v>61.441860465116278</v>
      </c>
      <c r="V107" s="25">
        <f t="shared" si="437"/>
        <v>18.814371257485028</v>
      </c>
      <c r="W107" s="25">
        <f t="shared" si="437"/>
        <v>36.455621301775146</v>
      </c>
      <c r="X107" s="25">
        <f t="shared" ref="X107:Z107" si="438">X106/X105</f>
        <v>13.993827160493828</v>
      </c>
      <c r="Y107" s="25">
        <f t="shared" si="438"/>
        <v>19.430379746835442</v>
      </c>
      <c r="Z107" s="25">
        <f t="shared" si="438"/>
        <v>24.388888888888889</v>
      </c>
      <c r="AA107" s="25">
        <f t="shared" ref="AA107:AB107" si="439">AA106/AA105</f>
        <v>15.5875</v>
      </c>
      <c r="AB107" s="25">
        <f t="shared" si="439"/>
        <v>15.410714285714286</v>
      </c>
      <c r="AC107" s="25">
        <f t="shared" ref="AC107:AE107" si="440">AC106/AC105</f>
        <v>30.272727272727273</v>
      </c>
      <c r="AD107" s="25">
        <f t="shared" si="440"/>
        <v>24.70807453416149</v>
      </c>
      <c r="AE107" s="25">
        <f t="shared" si="440"/>
        <v>21.045161290322582</v>
      </c>
    </row>
    <row r="108" spans="1:31" ht="13.2" x14ac:dyDescent="0.2">
      <c r="A108" s="165"/>
      <c r="B108" s="175" t="s">
        <v>12</v>
      </c>
      <c r="C108" s="176"/>
      <c r="D108" s="177"/>
      <c r="E108" s="4" t="s">
        <v>187</v>
      </c>
      <c r="F108" s="5">
        <v>160</v>
      </c>
      <c r="G108" s="5">
        <v>107</v>
      </c>
      <c r="H108" s="5">
        <v>173</v>
      </c>
      <c r="I108" s="5">
        <v>149</v>
      </c>
      <c r="J108" s="5">
        <v>167</v>
      </c>
      <c r="K108" s="5">
        <v>195</v>
      </c>
      <c r="L108" s="5">
        <v>227</v>
      </c>
      <c r="M108" s="5">
        <v>206</v>
      </c>
      <c r="N108" s="5">
        <v>215</v>
      </c>
      <c r="O108" s="5">
        <v>230</v>
      </c>
      <c r="P108" s="5">
        <v>261</v>
      </c>
      <c r="Q108" s="5">
        <v>179</v>
      </c>
      <c r="R108" s="5">
        <v>194</v>
      </c>
      <c r="S108" s="5">
        <v>296</v>
      </c>
      <c r="T108" s="5">
        <v>297</v>
      </c>
      <c r="U108" s="5">
        <v>309</v>
      </c>
      <c r="V108" s="5">
        <v>301</v>
      </c>
      <c r="W108" s="5">
        <v>307</v>
      </c>
      <c r="X108" s="5">
        <v>312</v>
      </c>
      <c r="Y108" s="5">
        <v>311</v>
      </c>
      <c r="Z108" s="5">
        <v>309</v>
      </c>
      <c r="AA108" s="5">
        <v>376</v>
      </c>
      <c r="AB108" s="5">
        <v>354</v>
      </c>
      <c r="AC108" s="5">
        <v>359</v>
      </c>
      <c r="AD108" s="5">
        <v>348</v>
      </c>
      <c r="AE108" s="5">
        <v>313</v>
      </c>
    </row>
    <row r="109" spans="1:31" ht="13.2" x14ac:dyDescent="0.2">
      <c r="A109" s="165"/>
      <c r="B109" s="168"/>
      <c r="C109" s="178"/>
      <c r="D109" s="169"/>
      <c r="E109" s="7" t="s">
        <v>188</v>
      </c>
      <c r="F109" s="8">
        <v>5205</v>
      </c>
      <c r="G109" s="8">
        <v>3319</v>
      </c>
      <c r="H109" s="8">
        <v>18618</v>
      </c>
      <c r="I109" s="8">
        <v>3811</v>
      </c>
      <c r="J109" s="8">
        <v>2060</v>
      </c>
      <c r="K109" s="8">
        <v>2364</v>
      </c>
      <c r="L109" s="8">
        <v>3644</v>
      </c>
      <c r="M109" s="8">
        <v>3871</v>
      </c>
      <c r="N109" s="8">
        <v>2312</v>
      </c>
      <c r="O109" s="8">
        <v>3230</v>
      </c>
      <c r="P109" s="8">
        <v>1886</v>
      </c>
      <c r="Q109" s="8">
        <v>3129</v>
      </c>
      <c r="R109" s="8">
        <v>3840</v>
      </c>
      <c r="S109" s="8">
        <v>3788</v>
      </c>
      <c r="T109" s="8">
        <v>3703</v>
      </c>
      <c r="U109" s="8">
        <v>2221</v>
      </c>
      <c r="V109" s="8">
        <v>1933</v>
      </c>
      <c r="W109" s="8">
        <v>2274</v>
      </c>
      <c r="X109" s="8">
        <v>2090</v>
      </c>
      <c r="Y109" s="8">
        <v>3165</v>
      </c>
      <c r="Z109" s="8">
        <v>2193</v>
      </c>
      <c r="AA109" s="8">
        <v>1818</v>
      </c>
      <c r="AB109" s="8">
        <v>2968</v>
      </c>
      <c r="AC109" s="8">
        <v>2204</v>
      </c>
      <c r="AD109" s="8">
        <v>4414</v>
      </c>
      <c r="AE109" s="8">
        <v>3044</v>
      </c>
    </row>
    <row r="110" spans="1:31" s="27" customFormat="1" ht="13.2" x14ac:dyDescent="0.2">
      <c r="A110" s="165"/>
      <c r="B110" s="170"/>
      <c r="C110" s="179"/>
      <c r="D110" s="171"/>
      <c r="E110" s="28" t="s">
        <v>189</v>
      </c>
      <c r="F110" s="25">
        <f>F109/F108</f>
        <v>32.53125</v>
      </c>
      <c r="G110" s="25">
        <f t="shared" ref="G110" si="441">G109/G108</f>
        <v>31.018691588785046</v>
      </c>
      <c r="H110" s="25">
        <f t="shared" ref="H110" si="442">H109/H108</f>
        <v>107.61849710982659</v>
      </c>
      <c r="I110" s="25">
        <f t="shared" ref="I110" si="443">I109/I108</f>
        <v>25.577181208053691</v>
      </c>
      <c r="J110" s="25">
        <f t="shared" ref="J110" si="444">J109/J108</f>
        <v>12.335329341317365</v>
      </c>
      <c r="K110" s="25">
        <f t="shared" ref="K110" si="445">K109/K108</f>
        <v>12.123076923076923</v>
      </c>
      <c r="L110" s="25">
        <f t="shared" ref="L110" si="446">L109/L108</f>
        <v>16.052863436123349</v>
      </c>
      <c r="M110" s="25">
        <f t="shared" ref="M110" si="447">M109/M108</f>
        <v>18.791262135922331</v>
      </c>
      <c r="N110" s="25">
        <f t="shared" ref="N110" si="448">N109/N108</f>
        <v>10.753488372093024</v>
      </c>
      <c r="O110" s="25">
        <f t="shared" ref="O110" si="449">O109/O108</f>
        <v>14.043478260869565</v>
      </c>
      <c r="P110" s="25">
        <f t="shared" ref="P110" si="450">P109/P108</f>
        <v>7.226053639846743</v>
      </c>
      <c r="Q110" s="25">
        <f t="shared" ref="Q110" si="451">Q109/Q108</f>
        <v>17.480446927374302</v>
      </c>
      <c r="R110" s="25">
        <f t="shared" ref="R110" si="452">R109/R108</f>
        <v>19.793814432989691</v>
      </c>
      <c r="S110" s="25">
        <f t="shared" ref="S110" si="453">S109/S108</f>
        <v>12.797297297297296</v>
      </c>
      <c r="T110" s="25">
        <f t="shared" ref="T110" si="454">T109/T108</f>
        <v>12.468013468013469</v>
      </c>
      <c r="U110" s="25">
        <f t="shared" ref="U110" si="455">U109/U108</f>
        <v>7.1877022653721685</v>
      </c>
      <c r="V110" s="25">
        <f t="shared" ref="V110:AA110" si="456">V109/V108</f>
        <v>6.4219269102990033</v>
      </c>
      <c r="W110" s="25">
        <f t="shared" ref="W110:Y110" si="457">W109/W108</f>
        <v>7.4071661237785014</v>
      </c>
      <c r="X110" s="25">
        <f t="shared" si="456"/>
        <v>6.6987179487179489</v>
      </c>
      <c r="Y110" s="25">
        <f t="shared" si="457"/>
        <v>10.17684887459807</v>
      </c>
      <c r="Z110" s="25">
        <f t="shared" si="456"/>
        <v>7.0970873786407767</v>
      </c>
      <c r="AA110" s="25">
        <f t="shared" si="456"/>
        <v>4.8351063829787231</v>
      </c>
      <c r="AB110" s="25">
        <f t="shared" ref="AB110:AC110" si="458">AB109/AB108</f>
        <v>8.3841807909604515</v>
      </c>
      <c r="AC110" s="25">
        <f t="shared" si="458"/>
        <v>6.1392757660167128</v>
      </c>
      <c r="AD110" s="25">
        <f t="shared" ref="AD110:AE110" si="459">AD109/AD108</f>
        <v>12.683908045977011</v>
      </c>
      <c r="AE110" s="25">
        <f t="shared" si="459"/>
        <v>9.7252396166134183</v>
      </c>
    </row>
    <row r="111" spans="1:31" ht="13.2" x14ac:dyDescent="0.2">
      <c r="A111" s="165"/>
      <c r="B111" s="175" t="s">
        <v>7</v>
      </c>
      <c r="C111" s="176"/>
      <c r="D111" s="177"/>
      <c r="E111" s="4" t="s">
        <v>187</v>
      </c>
      <c r="F111" s="5">
        <v>6</v>
      </c>
      <c r="G111" s="5">
        <v>2</v>
      </c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2" spans="1:31" ht="13.2" x14ac:dyDescent="0.2">
      <c r="A112" s="165"/>
      <c r="B112" s="168"/>
      <c r="C112" s="178"/>
      <c r="D112" s="169"/>
      <c r="E112" s="7" t="s">
        <v>188</v>
      </c>
      <c r="F112" s="8">
        <v>302</v>
      </c>
      <c r="G112" s="8">
        <v>63</v>
      </c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</row>
    <row r="113" spans="1:31" s="27" customFormat="1" ht="13.2" x14ac:dyDescent="0.2">
      <c r="A113" s="165"/>
      <c r="B113" s="170"/>
      <c r="C113" s="179"/>
      <c r="D113" s="171"/>
      <c r="E113" s="28" t="s">
        <v>189</v>
      </c>
      <c r="F113" s="25">
        <f>F112/F111</f>
        <v>50.333333333333336</v>
      </c>
      <c r="G113" s="25">
        <f t="shared" ref="G113" si="460">G112/G111</f>
        <v>31.5</v>
      </c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ht="13.2" x14ac:dyDescent="0.2">
      <c r="A114" s="165"/>
      <c r="B114" s="175" t="s">
        <v>9</v>
      </c>
      <c r="C114" s="176"/>
      <c r="D114" s="177"/>
      <c r="E114" s="4" t="s">
        <v>187</v>
      </c>
      <c r="F114" s="5">
        <v>2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ht="13.2" x14ac:dyDescent="0.2">
      <c r="A115" s="165"/>
      <c r="B115" s="168"/>
      <c r="C115" s="178"/>
      <c r="D115" s="169"/>
      <c r="E115" s="7" t="s">
        <v>188</v>
      </c>
      <c r="F115" s="8">
        <v>141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s="27" customFormat="1" ht="13.2" x14ac:dyDescent="0.2">
      <c r="A116" s="165"/>
      <c r="B116" s="170"/>
      <c r="C116" s="179"/>
      <c r="D116" s="171"/>
      <c r="E116" s="28" t="s">
        <v>189</v>
      </c>
      <c r="F116" s="25">
        <f>F115/F114</f>
        <v>70.5</v>
      </c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ht="13.2" x14ac:dyDescent="0.2">
      <c r="A117" s="165"/>
      <c r="B117" s="175" t="s">
        <v>56</v>
      </c>
      <c r="C117" s="176"/>
      <c r="D117" s="177"/>
      <c r="E117" s="4" t="s">
        <v>187</v>
      </c>
      <c r="F117" s="21">
        <f>F111+F114</f>
        <v>8</v>
      </c>
      <c r="G117" s="21">
        <f>G111+G114</f>
        <v>2</v>
      </c>
      <c r="H117" s="5">
        <v>10</v>
      </c>
      <c r="I117" s="5">
        <v>9</v>
      </c>
      <c r="J117" s="5">
        <v>22</v>
      </c>
      <c r="K117" s="5">
        <v>15</v>
      </c>
      <c r="L117" s="5">
        <v>15</v>
      </c>
      <c r="M117" s="5">
        <v>19</v>
      </c>
      <c r="N117" s="5">
        <v>23</v>
      </c>
      <c r="O117" s="5">
        <v>14</v>
      </c>
      <c r="P117" s="5">
        <v>18</v>
      </c>
      <c r="Q117" s="5">
        <v>13</v>
      </c>
      <c r="R117" s="5">
        <v>13</v>
      </c>
      <c r="S117" s="5">
        <v>36</v>
      </c>
      <c r="T117" s="5">
        <v>28</v>
      </c>
      <c r="U117" s="5">
        <v>32</v>
      </c>
      <c r="V117" s="5">
        <v>49</v>
      </c>
      <c r="W117" s="5">
        <v>42</v>
      </c>
      <c r="X117" s="5">
        <v>38</v>
      </c>
      <c r="Y117" s="5">
        <v>39</v>
      </c>
      <c r="Z117" s="5">
        <v>45</v>
      </c>
      <c r="AA117" s="5">
        <v>30</v>
      </c>
      <c r="AB117" s="5">
        <v>40</v>
      </c>
      <c r="AC117" s="5">
        <v>32</v>
      </c>
      <c r="AD117" s="5">
        <v>33</v>
      </c>
      <c r="AE117" s="5">
        <v>51</v>
      </c>
    </row>
    <row r="118" spans="1:31" ht="13.2" x14ac:dyDescent="0.2">
      <c r="A118" s="165"/>
      <c r="B118" s="168"/>
      <c r="C118" s="178"/>
      <c r="D118" s="169"/>
      <c r="E118" s="7" t="s">
        <v>188</v>
      </c>
      <c r="F118" s="21">
        <f>F112+F115</f>
        <v>443</v>
      </c>
      <c r="G118" s="21">
        <f>G112+G115</f>
        <v>63</v>
      </c>
      <c r="H118" s="8">
        <v>341</v>
      </c>
      <c r="I118" s="8">
        <v>195</v>
      </c>
      <c r="J118" s="8">
        <v>1473</v>
      </c>
      <c r="K118" s="8">
        <v>1046</v>
      </c>
      <c r="L118" s="8">
        <v>429</v>
      </c>
      <c r="M118" s="8">
        <v>1311</v>
      </c>
      <c r="N118" s="8">
        <v>2210</v>
      </c>
      <c r="O118" s="8">
        <v>336</v>
      </c>
      <c r="P118" s="8">
        <v>612</v>
      </c>
      <c r="Q118" s="8">
        <v>552</v>
      </c>
      <c r="R118" s="8">
        <v>1164</v>
      </c>
      <c r="S118" s="8">
        <v>1880</v>
      </c>
      <c r="T118" s="8">
        <v>1267</v>
      </c>
      <c r="U118" s="8">
        <v>2237</v>
      </c>
      <c r="V118" s="8">
        <v>2865</v>
      </c>
      <c r="W118" s="8">
        <v>3493</v>
      </c>
      <c r="X118" s="8">
        <v>966</v>
      </c>
      <c r="Y118" s="8">
        <v>3010</v>
      </c>
      <c r="Z118" s="8">
        <v>1901</v>
      </c>
      <c r="AA118" s="8">
        <v>983</v>
      </c>
      <c r="AB118" s="8">
        <v>1064</v>
      </c>
      <c r="AC118" s="8">
        <v>3439</v>
      </c>
      <c r="AD118" s="8">
        <v>1605</v>
      </c>
      <c r="AE118" s="8">
        <v>1535</v>
      </c>
    </row>
    <row r="119" spans="1:31" s="27" customFormat="1" ht="13.8" thickBot="1" x14ac:dyDescent="0.25">
      <c r="A119" s="165"/>
      <c r="B119" s="168"/>
      <c r="C119" s="178"/>
      <c r="D119" s="169"/>
      <c r="E119" s="29" t="s">
        <v>189</v>
      </c>
      <c r="F119" s="37">
        <f>F118/F117</f>
        <v>55.375</v>
      </c>
      <c r="G119" s="37">
        <f>G118/G117</f>
        <v>31.5</v>
      </c>
      <c r="H119" s="30">
        <f t="shared" ref="H119" si="461">H118/H117</f>
        <v>34.1</v>
      </c>
      <c r="I119" s="30">
        <f t="shared" ref="I119:V119" si="462">I118/I117</f>
        <v>21.666666666666668</v>
      </c>
      <c r="J119" s="30">
        <f t="shared" si="462"/>
        <v>66.954545454545453</v>
      </c>
      <c r="K119" s="30">
        <f t="shared" si="462"/>
        <v>69.733333333333334</v>
      </c>
      <c r="L119" s="30">
        <f t="shared" si="462"/>
        <v>28.6</v>
      </c>
      <c r="M119" s="30">
        <f t="shared" si="462"/>
        <v>69</v>
      </c>
      <c r="N119" s="30">
        <f t="shared" si="462"/>
        <v>96.086956521739125</v>
      </c>
      <c r="O119" s="30">
        <f t="shared" si="462"/>
        <v>24</v>
      </c>
      <c r="P119" s="30">
        <f t="shared" si="462"/>
        <v>34</v>
      </c>
      <c r="Q119" s="30">
        <f t="shared" si="462"/>
        <v>42.46153846153846</v>
      </c>
      <c r="R119" s="30">
        <f t="shared" si="462"/>
        <v>89.538461538461533</v>
      </c>
      <c r="S119" s="30">
        <f t="shared" si="462"/>
        <v>52.222222222222221</v>
      </c>
      <c r="T119" s="30">
        <f t="shared" si="462"/>
        <v>45.25</v>
      </c>
      <c r="U119" s="30">
        <f t="shared" si="462"/>
        <v>69.90625</v>
      </c>
      <c r="V119" s="30">
        <f t="shared" si="462"/>
        <v>58.469387755102041</v>
      </c>
      <c r="W119" s="30">
        <f>W118/W117</f>
        <v>83.166666666666671</v>
      </c>
      <c r="X119" s="30">
        <f t="shared" ref="X119:Z119" si="463">X118/X117</f>
        <v>25.421052631578949</v>
      </c>
      <c r="Y119" s="30">
        <f t="shared" si="463"/>
        <v>77.179487179487182</v>
      </c>
      <c r="Z119" s="30">
        <f t="shared" si="463"/>
        <v>42.244444444444447</v>
      </c>
      <c r="AA119" s="30">
        <f t="shared" ref="AA119:AB119" si="464">AA118/AA117</f>
        <v>32.766666666666666</v>
      </c>
      <c r="AB119" s="30">
        <f t="shared" si="464"/>
        <v>26.6</v>
      </c>
      <c r="AC119" s="30">
        <f t="shared" ref="AC119:AE119" si="465">AC118/AC117</f>
        <v>107.46875</v>
      </c>
      <c r="AD119" s="30">
        <f t="shared" si="465"/>
        <v>48.636363636363633</v>
      </c>
      <c r="AE119" s="30">
        <f t="shared" si="465"/>
        <v>30.098039215686274</v>
      </c>
    </row>
    <row r="120" spans="1:31" s="1" customFormat="1" ht="13.2" x14ac:dyDescent="0.2">
      <c r="A120" s="166"/>
      <c r="B120" s="180" t="s">
        <v>5</v>
      </c>
      <c r="C120" s="181"/>
      <c r="D120" s="182"/>
      <c r="E120" s="74" t="s">
        <v>191</v>
      </c>
      <c r="F120" s="9">
        <f>F93+F96+F102+F108+F111+F114</f>
        <v>1048</v>
      </c>
      <c r="G120" s="9">
        <f>G99+G102+G105+G108+G111</f>
        <v>516</v>
      </c>
      <c r="H120" s="38">
        <f t="shared" ref="H120:J121" si="466">H99+H102+H105+H108+H117</f>
        <v>1247</v>
      </c>
      <c r="I120" s="38">
        <f t="shared" si="466"/>
        <v>1170</v>
      </c>
      <c r="J120" s="38">
        <f t="shared" si="466"/>
        <v>1228</v>
      </c>
      <c r="K120" s="38">
        <f t="shared" ref="K120:L120" si="467">K99+K102+K105+K108+K117</f>
        <v>1300</v>
      </c>
      <c r="L120" s="38">
        <f t="shared" si="467"/>
        <v>1234</v>
      </c>
      <c r="M120" s="38">
        <f t="shared" ref="M120:N120" si="468">M99+M102+M105+M108+M117</f>
        <v>1207</v>
      </c>
      <c r="N120" s="38">
        <f t="shared" si="468"/>
        <v>1203</v>
      </c>
      <c r="O120" s="38">
        <f t="shared" ref="O120:P120" si="469">O99+O102+O105+O108+O117</f>
        <v>1264</v>
      </c>
      <c r="P120" s="38">
        <f t="shared" si="469"/>
        <v>1303</v>
      </c>
      <c r="Q120" s="38">
        <f t="shared" ref="Q120:R120" si="470">Q99+Q102+Q105+Q108+Q117</f>
        <v>707</v>
      </c>
      <c r="R120" s="38">
        <f t="shared" si="470"/>
        <v>710</v>
      </c>
      <c r="S120" s="38">
        <f t="shared" ref="S120:T120" si="471">S99+S102+S105+S108+S117</f>
        <v>1398</v>
      </c>
      <c r="T120" s="38">
        <f t="shared" si="471"/>
        <v>1344</v>
      </c>
      <c r="U120" s="38">
        <f t="shared" ref="U120:V120" si="472">U99+U102+U105+U108+U117</f>
        <v>1372</v>
      </c>
      <c r="V120" s="38">
        <f t="shared" si="472"/>
        <v>1466</v>
      </c>
      <c r="W120" s="38">
        <f t="shared" ref="W120:X120" si="473">W99+W102+W105+W108+W117</f>
        <v>1390</v>
      </c>
      <c r="X120" s="38">
        <f t="shared" si="473"/>
        <v>1414</v>
      </c>
      <c r="Y120" s="38">
        <f t="shared" ref="Y120:Z120" si="474">Y99+Y102+Y105+Y108+Y117</f>
        <v>1339</v>
      </c>
      <c r="Z120" s="38">
        <f t="shared" si="474"/>
        <v>1318</v>
      </c>
      <c r="AA120" s="38">
        <f t="shared" ref="AA120:AB120" si="475">AA99+AA102+AA105+AA108+AA117</f>
        <v>1350</v>
      </c>
      <c r="AB120" s="38">
        <f t="shared" si="475"/>
        <v>1322</v>
      </c>
      <c r="AC120" s="38">
        <f t="shared" ref="AC120:AD120" si="476">AC99+AC102+AC105+AC108+AC117</f>
        <v>1235</v>
      </c>
      <c r="AD120" s="38">
        <f t="shared" si="476"/>
        <v>1183</v>
      </c>
      <c r="AE120" s="38">
        <f t="shared" ref="AE120" si="477">AE99+AE102+AE105+AE108+AE117</f>
        <v>1222</v>
      </c>
    </row>
    <row r="121" spans="1:31" s="1" customFormat="1" ht="13.2" x14ac:dyDescent="0.2">
      <c r="A121" s="166"/>
      <c r="B121" s="183"/>
      <c r="C121" s="184"/>
      <c r="D121" s="185"/>
      <c r="E121" s="75" t="s">
        <v>186</v>
      </c>
      <c r="F121" s="10">
        <f>F94+F97+F103+F109+F112+F115</f>
        <v>80536</v>
      </c>
      <c r="G121" s="10">
        <f>G100+G103+G106+G109+G112</f>
        <v>35849</v>
      </c>
      <c r="H121" s="10">
        <f t="shared" si="466"/>
        <v>88815</v>
      </c>
      <c r="I121" s="10">
        <f t="shared" si="466"/>
        <v>65316</v>
      </c>
      <c r="J121" s="10">
        <f t="shared" si="466"/>
        <v>63155</v>
      </c>
      <c r="K121" s="10">
        <f t="shared" ref="K121:L121" si="478">K100+K103+K106+K109+K118</f>
        <v>59444</v>
      </c>
      <c r="L121" s="10">
        <f t="shared" si="478"/>
        <v>50438</v>
      </c>
      <c r="M121" s="10">
        <f t="shared" ref="M121:N121" si="479">M100+M103+M106+M109+M118</f>
        <v>66358</v>
      </c>
      <c r="N121" s="10">
        <f t="shared" si="479"/>
        <v>63746</v>
      </c>
      <c r="O121" s="10">
        <f t="shared" ref="O121:P121" si="480">O100+O103+O106+O109+O118</f>
        <v>57860</v>
      </c>
      <c r="P121" s="10">
        <f t="shared" si="480"/>
        <v>58289</v>
      </c>
      <c r="Q121" s="10">
        <f t="shared" ref="Q121:R121" si="481">Q100+Q103+Q106+Q109+Q118</f>
        <v>34369</v>
      </c>
      <c r="R121" s="10">
        <f t="shared" si="481"/>
        <v>35838</v>
      </c>
      <c r="S121" s="10">
        <f t="shared" ref="S121:T121" si="482">S100+S103+S106+S109+S118</f>
        <v>63361</v>
      </c>
      <c r="T121" s="10">
        <f t="shared" si="482"/>
        <v>61042</v>
      </c>
      <c r="U121" s="10">
        <f t="shared" ref="U121:V121" si="483">U100+U103+U106+U109+U118</f>
        <v>61791</v>
      </c>
      <c r="V121" s="10">
        <f t="shared" si="483"/>
        <v>52187</v>
      </c>
      <c r="W121" s="10">
        <f t="shared" ref="W121:X121" si="484">W100+W103+W106+W109+W118</f>
        <v>57333</v>
      </c>
      <c r="X121" s="10">
        <f t="shared" si="484"/>
        <v>46155</v>
      </c>
      <c r="Y121" s="10">
        <f t="shared" ref="Y121:Z121" si="485">Y100+Y103+Y106+Y109+Y118</f>
        <v>44471</v>
      </c>
      <c r="Z121" s="10">
        <f t="shared" si="485"/>
        <v>38481</v>
      </c>
      <c r="AA121" s="10">
        <f t="shared" ref="AA121:AB121" si="486">AA100+AA103+AA106+AA109+AA118</f>
        <v>42681</v>
      </c>
      <c r="AB121" s="10">
        <f t="shared" si="486"/>
        <v>37054</v>
      </c>
      <c r="AC121" s="10">
        <f t="shared" ref="AC121:AD121" si="487">AC100+AC103+AC106+AC109+AC118</f>
        <v>42478</v>
      </c>
      <c r="AD121" s="10">
        <f t="shared" si="487"/>
        <v>41060</v>
      </c>
      <c r="AE121" s="10">
        <f t="shared" ref="AE121" si="488">AE100+AE103+AE106+AE109+AE118</f>
        <v>33584</v>
      </c>
    </row>
    <row r="122" spans="1:31" s="33" customFormat="1" ht="13.8" thickBot="1" x14ac:dyDescent="0.25">
      <c r="A122" s="167"/>
      <c r="B122" s="186"/>
      <c r="C122" s="187"/>
      <c r="D122" s="188"/>
      <c r="E122" s="76" t="s">
        <v>190</v>
      </c>
      <c r="F122" s="31">
        <f>F121/F120</f>
        <v>76.847328244274806</v>
      </c>
      <c r="G122" s="31">
        <f t="shared" ref="G122:H122" si="489">G121/G120</f>
        <v>69.474806201550393</v>
      </c>
      <c r="H122" s="31">
        <f t="shared" si="489"/>
        <v>71.222935044105853</v>
      </c>
      <c r="I122" s="31">
        <f t="shared" ref="I122:J122" si="490">I121/I120</f>
        <v>55.825641025641026</v>
      </c>
      <c r="J122" s="31">
        <f t="shared" si="490"/>
        <v>51.429153094462542</v>
      </c>
      <c r="K122" s="31">
        <f t="shared" ref="K122:L122" si="491">K121/K120</f>
        <v>45.726153846153849</v>
      </c>
      <c r="L122" s="31">
        <f t="shared" si="491"/>
        <v>40.873581847649916</v>
      </c>
      <c r="M122" s="31">
        <f t="shared" ref="M122:N122" si="492">M121/M120</f>
        <v>54.977630488815244</v>
      </c>
      <c r="N122" s="31">
        <f t="shared" si="492"/>
        <v>52.989193682460517</v>
      </c>
      <c r="O122" s="31">
        <f t="shared" ref="O122:P122" si="493">O121/O120</f>
        <v>45.775316455696199</v>
      </c>
      <c r="P122" s="31">
        <f t="shared" si="493"/>
        <v>44.734458940905604</v>
      </c>
      <c r="Q122" s="31">
        <f t="shared" ref="Q122:R122" si="494">Q121/Q120</f>
        <v>48.612446958981614</v>
      </c>
      <c r="R122" s="31">
        <f t="shared" si="494"/>
        <v>50.476056338028172</v>
      </c>
      <c r="S122" s="31">
        <f t="shared" ref="S122:T122" si="495">S121/S120</f>
        <v>45.322603719599428</v>
      </c>
      <c r="T122" s="31">
        <f t="shared" si="495"/>
        <v>45.418154761904759</v>
      </c>
      <c r="U122" s="31">
        <f t="shared" ref="U122:V122" si="496">U121/U120</f>
        <v>45.037172011661809</v>
      </c>
      <c r="V122" s="31">
        <f t="shared" si="496"/>
        <v>35.598226466575717</v>
      </c>
      <c r="W122" s="31">
        <f t="shared" ref="W122:X122" si="497">W121/W120</f>
        <v>41.246762589928061</v>
      </c>
      <c r="X122" s="31">
        <f t="shared" si="497"/>
        <v>32.641442715700144</v>
      </c>
      <c r="Y122" s="31">
        <f t="shared" ref="Y122:Z122" si="498">Y121/Y120</f>
        <v>33.212098581030617</v>
      </c>
      <c r="Z122" s="31">
        <f t="shared" si="498"/>
        <v>29.196509863429437</v>
      </c>
      <c r="AA122" s="31">
        <f t="shared" ref="AA122:AB122" si="499">AA121/AA120</f>
        <v>31.615555555555556</v>
      </c>
      <c r="AB122" s="31">
        <f t="shared" si="499"/>
        <v>28.028744326777609</v>
      </c>
      <c r="AC122" s="31">
        <f t="shared" ref="AC122:AD122" si="500">AC121/AC120</f>
        <v>34.395141700404857</v>
      </c>
      <c r="AD122" s="31">
        <f t="shared" si="500"/>
        <v>34.708368554522401</v>
      </c>
      <c r="AE122" s="31">
        <f t="shared" ref="AE122" si="501">AE121/AE120</f>
        <v>27.482815057283144</v>
      </c>
    </row>
    <row r="123" spans="1:31" ht="13.2" x14ac:dyDescent="0.2">
      <c r="A123" s="164" t="s">
        <v>15</v>
      </c>
      <c r="B123" s="168" t="s">
        <v>10</v>
      </c>
      <c r="C123" s="169"/>
      <c r="D123" s="172" t="s">
        <v>1</v>
      </c>
      <c r="E123" s="18" t="s">
        <v>187</v>
      </c>
      <c r="F123" s="19">
        <v>28</v>
      </c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1:31" ht="13.2" x14ac:dyDescent="0.2">
      <c r="A124" s="165"/>
      <c r="B124" s="168"/>
      <c r="C124" s="169"/>
      <c r="D124" s="172"/>
      <c r="E124" s="7" t="s">
        <v>188</v>
      </c>
      <c r="F124" s="8">
        <v>6063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1:31" s="27" customFormat="1" ht="13.2" x14ac:dyDescent="0.2">
      <c r="A125" s="165"/>
      <c r="B125" s="168"/>
      <c r="C125" s="169"/>
      <c r="D125" s="173"/>
      <c r="E125" s="28" t="s">
        <v>189</v>
      </c>
      <c r="F125" s="25">
        <f>F124/F123</f>
        <v>216.53571428571428</v>
      </c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ht="13.2" x14ac:dyDescent="0.2">
      <c r="A126" s="165"/>
      <c r="B126" s="168"/>
      <c r="C126" s="169"/>
      <c r="D126" s="174" t="s">
        <v>2</v>
      </c>
      <c r="E126" s="4" t="s">
        <v>187</v>
      </c>
      <c r="F126" s="5">
        <v>35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1:31" ht="13.2" x14ac:dyDescent="0.2">
      <c r="A127" s="165"/>
      <c r="B127" s="168"/>
      <c r="C127" s="169"/>
      <c r="D127" s="172"/>
      <c r="E127" s="7" t="s">
        <v>188</v>
      </c>
      <c r="F127" s="8">
        <v>1135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1:31" s="27" customFormat="1" ht="13.2" x14ac:dyDescent="0.2">
      <c r="A128" s="165"/>
      <c r="B128" s="170"/>
      <c r="C128" s="171"/>
      <c r="D128" s="173"/>
      <c r="E128" s="28" t="s">
        <v>189</v>
      </c>
      <c r="F128" s="25">
        <f>F127/F126</f>
        <v>32.428571428571431</v>
      </c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31" s="13" customFormat="1" ht="13.2" x14ac:dyDescent="0.2">
      <c r="A129" s="165"/>
      <c r="B129" s="175" t="s">
        <v>52</v>
      </c>
      <c r="C129" s="176"/>
      <c r="D129" s="177"/>
      <c r="E129" s="4" t="s">
        <v>187</v>
      </c>
      <c r="F129" s="17">
        <f>F123+F126</f>
        <v>63</v>
      </c>
      <c r="G129" s="5">
        <v>31</v>
      </c>
      <c r="H129" s="5">
        <v>32</v>
      </c>
      <c r="I129" s="5">
        <v>37</v>
      </c>
      <c r="J129" s="5">
        <v>28</v>
      </c>
      <c r="K129" s="5">
        <v>20</v>
      </c>
      <c r="L129" s="5">
        <v>24</v>
      </c>
      <c r="M129" s="5">
        <v>18</v>
      </c>
      <c r="N129" s="5">
        <v>17</v>
      </c>
      <c r="O129" s="5">
        <v>3</v>
      </c>
      <c r="P129" s="5">
        <v>2</v>
      </c>
      <c r="Q129" s="5">
        <v>42</v>
      </c>
      <c r="R129" s="5">
        <v>31</v>
      </c>
      <c r="S129" s="5">
        <v>40</v>
      </c>
      <c r="T129" s="5">
        <v>43</v>
      </c>
      <c r="U129" s="5">
        <v>31</v>
      </c>
      <c r="V129" s="5">
        <v>32</v>
      </c>
      <c r="W129" s="5">
        <v>37</v>
      </c>
      <c r="X129" s="5">
        <v>33</v>
      </c>
      <c r="Y129" s="5">
        <v>30</v>
      </c>
      <c r="Z129" s="5">
        <v>28</v>
      </c>
      <c r="AA129" s="5">
        <v>35</v>
      </c>
      <c r="AB129" s="5">
        <v>21</v>
      </c>
      <c r="AC129" s="5">
        <v>21</v>
      </c>
      <c r="AD129" s="5">
        <v>21</v>
      </c>
      <c r="AE129" s="5">
        <v>29</v>
      </c>
    </row>
    <row r="130" spans="1:31" s="13" customFormat="1" ht="13.2" x14ac:dyDescent="0.2">
      <c r="A130" s="165"/>
      <c r="B130" s="168"/>
      <c r="C130" s="178"/>
      <c r="D130" s="169"/>
      <c r="E130" s="7" t="s">
        <v>188</v>
      </c>
      <c r="F130" s="17">
        <f t="shared" ref="F130:F131" si="502">F124+F127</f>
        <v>7198</v>
      </c>
      <c r="G130" s="8">
        <v>3327</v>
      </c>
      <c r="H130" s="8">
        <v>5788</v>
      </c>
      <c r="I130" s="8">
        <v>5944</v>
      </c>
      <c r="J130" s="8">
        <v>7507</v>
      </c>
      <c r="K130" s="8">
        <v>1556</v>
      </c>
      <c r="L130" s="8">
        <v>6062</v>
      </c>
      <c r="M130" s="8">
        <v>3860</v>
      </c>
      <c r="N130" s="8">
        <v>3343</v>
      </c>
      <c r="O130" s="8">
        <v>1232</v>
      </c>
      <c r="P130" s="8">
        <v>647</v>
      </c>
      <c r="Q130" s="8">
        <v>7116</v>
      </c>
      <c r="R130" s="8">
        <v>3358</v>
      </c>
      <c r="S130" s="8">
        <v>6830</v>
      </c>
      <c r="T130" s="8">
        <v>2950</v>
      </c>
      <c r="U130" s="8">
        <v>7027</v>
      </c>
      <c r="V130" s="8">
        <v>1764</v>
      </c>
      <c r="W130" s="8">
        <v>2965</v>
      </c>
      <c r="X130" s="8">
        <v>2834</v>
      </c>
      <c r="Y130" s="8">
        <v>3993</v>
      </c>
      <c r="Z130" s="8">
        <v>8547</v>
      </c>
      <c r="AA130" s="8">
        <v>8106</v>
      </c>
      <c r="AB130" s="8">
        <v>1630</v>
      </c>
      <c r="AC130" s="8">
        <v>2972</v>
      </c>
      <c r="AD130" s="8">
        <v>1937</v>
      </c>
      <c r="AE130" s="8">
        <v>3374</v>
      </c>
    </row>
    <row r="131" spans="1:31" s="13" customFormat="1" ht="13.2" x14ac:dyDescent="0.2">
      <c r="A131" s="165"/>
      <c r="B131" s="170"/>
      <c r="C131" s="179"/>
      <c r="D131" s="171"/>
      <c r="E131" s="28" t="s">
        <v>189</v>
      </c>
      <c r="F131" s="34">
        <f t="shared" si="502"/>
        <v>248.96428571428572</v>
      </c>
      <c r="G131" s="25">
        <f t="shared" ref="G131" si="503">G130/G129</f>
        <v>107.3225806451613</v>
      </c>
      <c r="H131" s="25">
        <f t="shared" ref="H131" si="504">H130/H129</f>
        <v>180.875</v>
      </c>
      <c r="I131" s="25">
        <f t="shared" ref="I131" si="505">I130/I129</f>
        <v>160.64864864864865</v>
      </c>
      <c r="J131" s="25">
        <f t="shared" ref="J131" si="506">J130/J129</f>
        <v>268.10714285714283</v>
      </c>
      <c r="K131" s="25">
        <f t="shared" ref="K131" si="507">K130/K129</f>
        <v>77.8</v>
      </c>
      <c r="L131" s="25">
        <f t="shared" ref="L131" si="508">L130/L129</f>
        <v>252.58333333333334</v>
      </c>
      <c r="M131" s="25">
        <f t="shared" ref="M131" si="509">M130/M129</f>
        <v>214.44444444444446</v>
      </c>
      <c r="N131" s="25">
        <f t="shared" ref="N131" si="510">N130/N129</f>
        <v>196.64705882352942</v>
      </c>
      <c r="O131" s="25">
        <f t="shared" ref="O131" si="511">O130/O129</f>
        <v>410.66666666666669</v>
      </c>
      <c r="P131" s="25">
        <f t="shared" ref="P131" si="512">P130/P129</f>
        <v>323.5</v>
      </c>
      <c r="Q131" s="25">
        <f t="shared" ref="Q131" si="513">Q130/Q129</f>
        <v>169.42857142857142</v>
      </c>
      <c r="R131" s="25">
        <f t="shared" ref="R131" si="514">R130/R129</f>
        <v>108.3225806451613</v>
      </c>
      <c r="S131" s="25">
        <f t="shared" ref="S131" si="515">S130/S129</f>
        <v>170.75</v>
      </c>
      <c r="T131" s="25">
        <f t="shared" ref="T131" si="516">T130/T129</f>
        <v>68.604651162790702</v>
      </c>
      <c r="U131" s="25">
        <f t="shared" ref="U131" si="517">U130/U129</f>
        <v>226.67741935483872</v>
      </c>
      <c r="V131" s="25">
        <f t="shared" ref="V131:AA131" si="518">V130/V129</f>
        <v>55.125</v>
      </c>
      <c r="W131" s="25">
        <f t="shared" ref="W131:Y131" si="519">W130/W129</f>
        <v>80.13513513513513</v>
      </c>
      <c r="X131" s="25">
        <f t="shared" si="518"/>
        <v>85.878787878787875</v>
      </c>
      <c r="Y131" s="25">
        <f t="shared" si="519"/>
        <v>133.1</v>
      </c>
      <c r="Z131" s="25">
        <f t="shared" si="518"/>
        <v>305.25</v>
      </c>
      <c r="AA131" s="25">
        <f t="shared" si="518"/>
        <v>231.6</v>
      </c>
      <c r="AB131" s="25">
        <f t="shared" ref="AB131:AC131" si="520">AB130/AB129</f>
        <v>77.61904761904762</v>
      </c>
      <c r="AC131" s="25">
        <f t="shared" si="520"/>
        <v>141.52380952380952</v>
      </c>
      <c r="AD131" s="25">
        <f t="shared" ref="AD131:AE131" si="521">AD130/AD129</f>
        <v>92.238095238095241</v>
      </c>
      <c r="AE131" s="25">
        <f t="shared" si="521"/>
        <v>116.34482758620689</v>
      </c>
    </row>
    <row r="132" spans="1:31" ht="13.2" x14ac:dyDescent="0.2">
      <c r="A132" s="165"/>
      <c r="B132" s="175" t="s">
        <v>11</v>
      </c>
      <c r="C132" s="176"/>
      <c r="D132" s="177"/>
      <c r="E132" s="4" t="s">
        <v>187</v>
      </c>
      <c r="F132" s="5">
        <v>49</v>
      </c>
      <c r="G132" s="5">
        <v>12</v>
      </c>
      <c r="H132" s="5">
        <v>15</v>
      </c>
      <c r="I132" s="5">
        <v>19</v>
      </c>
      <c r="J132" s="5">
        <v>20</v>
      </c>
      <c r="K132" s="5">
        <v>14</v>
      </c>
      <c r="L132" s="5">
        <v>11</v>
      </c>
      <c r="M132" s="5">
        <v>7</v>
      </c>
      <c r="N132" s="5">
        <v>8</v>
      </c>
      <c r="O132" s="5">
        <v>3</v>
      </c>
      <c r="P132" s="5">
        <v>1</v>
      </c>
      <c r="Q132" s="5">
        <v>35</v>
      </c>
      <c r="R132" s="5">
        <v>24</v>
      </c>
      <c r="S132" s="5">
        <v>13</v>
      </c>
      <c r="T132" s="5">
        <v>18</v>
      </c>
      <c r="U132" s="5">
        <v>29</v>
      </c>
      <c r="V132" s="5">
        <v>20</v>
      </c>
      <c r="W132" s="5">
        <v>16</v>
      </c>
      <c r="X132" s="5">
        <v>16</v>
      </c>
      <c r="Y132" s="5">
        <v>9</v>
      </c>
      <c r="Z132" s="5">
        <v>12</v>
      </c>
      <c r="AA132" s="5">
        <v>7</v>
      </c>
      <c r="AB132" s="5">
        <v>13</v>
      </c>
      <c r="AC132" s="5">
        <v>11</v>
      </c>
      <c r="AD132" s="5">
        <v>15</v>
      </c>
      <c r="AE132" s="5">
        <v>13</v>
      </c>
    </row>
    <row r="133" spans="1:31" ht="13.2" x14ac:dyDescent="0.2">
      <c r="A133" s="165"/>
      <c r="B133" s="168"/>
      <c r="C133" s="178"/>
      <c r="D133" s="169"/>
      <c r="E133" s="7" t="s">
        <v>188</v>
      </c>
      <c r="F133" s="8">
        <v>9836</v>
      </c>
      <c r="G133" s="8">
        <v>4111</v>
      </c>
      <c r="H133" s="8">
        <v>1801</v>
      </c>
      <c r="I133" s="8">
        <v>3221</v>
      </c>
      <c r="J133" s="8">
        <v>2535</v>
      </c>
      <c r="K133" s="8">
        <v>1303</v>
      </c>
      <c r="L133" s="8">
        <v>2441</v>
      </c>
      <c r="M133" s="8">
        <v>398</v>
      </c>
      <c r="N133" s="8">
        <v>1766</v>
      </c>
      <c r="O133" s="8">
        <v>702</v>
      </c>
      <c r="P133" s="8">
        <v>0</v>
      </c>
      <c r="Q133" s="8">
        <v>3599</v>
      </c>
      <c r="R133" s="8">
        <v>3982</v>
      </c>
      <c r="S133" s="8">
        <v>1674</v>
      </c>
      <c r="T133" s="8">
        <v>2608</v>
      </c>
      <c r="U133" s="8">
        <v>1506</v>
      </c>
      <c r="V133" s="8">
        <v>1823</v>
      </c>
      <c r="W133" s="8">
        <v>1438</v>
      </c>
      <c r="X133" s="8">
        <v>2672</v>
      </c>
      <c r="Y133" s="8">
        <v>108</v>
      </c>
      <c r="Z133" s="8">
        <v>942</v>
      </c>
      <c r="AA133" s="8">
        <v>36</v>
      </c>
      <c r="AB133" s="8">
        <v>522</v>
      </c>
      <c r="AC133" s="8">
        <v>1837</v>
      </c>
      <c r="AD133" s="8">
        <v>33</v>
      </c>
      <c r="AE133" s="8">
        <v>2678</v>
      </c>
    </row>
    <row r="134" spans="1:31" s="27" customFormat="1" ht="13.2" x14ac:dyDescent="0.2">
      <c r="A134" s="165"/>
      <c r="B134" s="170"/>
      <c r="C134" s="179"/>
      <c r="D134" s="171"/>
      <c r="E134" s="28" t="s">
        <v>189</v>
      </c>
      <c r="F134" s="25">
        <f>F133/F132</f>
        <v>200.73469387755102</v>
      </c>
      <c r="G134" s="25">
        <f t="shared" ref="G134" si="522">G133/G132</f>
        <v>342.58333333333331</v>
      </c>
      <c r="H134" s="25">
        <f t="shared" ref="H134" si="523">H133/H132</f>
        <v>120.06666666666666</v>
      </c>
      <c r="I134" s="25">
        <f t="shared" ref="I134" si="524">I133/I132</f>
        <v>169.52631578947367</v>
      </c>
      <c r="J134" s="25">
        <f t="shared" ref="J134" si="525">J133/J132</f>
        <v>126.75</v>
      </c>
      <c r="K134" s="25">
        <f t="shared" ref="K134" si="526">K133/K132</f>
        <v>93.071428571428569</v>
      </c>
      <c r="L134" s="25">
        <f t="shared" ref="L134" si="527">L133/L132</f>
        <v>221.90909090909091</v>
      </c>
      <c r="M134" s="25">
        <f t="shared" ref="M134" si="528">M133/M132</f>
        <v>56.857142857142854</v>
      </c>
      <c r="N134" s="25">
        <f t="shared" ref="N134" si="529">N133/N132</f>
        <v>220.75</v>
      </c>
      <c r="O134" s="25">
        <f t="shared" ref="O134" si="530">O133/O132</f>
        <v>234</v>
      </c>
      <c r="P134" s="25">
        <f t="shared" ref="P134" si="531">P133/P132</f>
        <v>0</v>
      </c>
      <c r="Q134" s="25">
        <f t="shared" ref="Q134" si="532">Q133/Q132</f>
        <v>102.82857142857142</v>
      </c>
      <c r="R134" s="25">
        <f t="shared" ref="R134" si="533">R133/R132</f>
        <v>165.91666666666666</v>
      </c>
      <c r="S134" s="25">
        <f t="shared" ref="S134" si="534">S133/S132</f>
        <v>128.76923076923077</v>
      </c>
      <c r="T134" s="25">
        <f t="shared" ref="T134" si="535">T133/T132</f>
        <v>144.88888888888889</v>
      </c>
      <c r="U134" s="25">
        <f t="shared" ref="U134" si="536">U133/U132</f>
        <v>51.931034482758619</v>
      </c>
      <c r="V134" s="25">
        <f t="shared" ref="V134:AA134" si="537">V133/V132</f>
        <v>91.15</v>
      </c>
      <c r="W134" s="25">
        <f t="shared" ref="W134:Y134" si="538">W133/W132</f>
        <v>89.875</v>
      </c>
      <c r="X134" s="25">
        <f t="shared" si="537"/>
        <v>167</v>
      </c>
      <c r="Y134" s="25">
        <f t="shared" si="538"/>
        <v>12</v>
      </c>
      <c r="Z134" s="25">
        <f t="shared" si="537"/>
        <v>78.5</v>
      </c>
      <c r="AA134" s="25">
        <f t="shared" si="537"/>
        <v>5.1428571428571432</v>
      </c>
      <c r="AB134" s="25">
        <f t="shared" ref="AB134:AC134" si="539">AB133/AB132</f>
        <v>40.153846153846153</v>
      </c>
      <c r="AC134" s="25">
        <f t="shared" si="539"/>
        <v>167</v>
      </c>
      <c r="AD134" s="25">
        <f t="shared" ref="AD134:AE134" si="540">AD133/AD132</f>
        <v>2.2000000000000002</v>
      </c>
      <c r="AE134" s="25">
        <f t="shared" si="540"/>
        <v>206</v>
      </c>
    </row>
    <row r="135" spans="1:31" s="13" customFormat="1" ht="13.2" x14ac:dyDescent="0.2">
      <c r="A135" s="165"/>
      <c r="B135" s="175" t="s">
        <v>54</v>
      </c>
      <c r="C135" s="176"/>
      <c r="D135" s="177"/>
      <c r="E135" s="4" t="s">
        <v>187</v>
      </c>
      <c r="F135" s="16"/>
      <c r="G135" s="5">
        <v>13</v>
      </c>
      <c r="H135" s="5">
        <v>17</v>
      </c>
      <c r="I135" s="5">
        <v>13</v>
      </c>
      <c r="J135" s="5">
        <v>14</v>
      </c>
      <c r="K135" s="5">
        <v>20</v>
      </c>
      <c r="L135" s="5">
        <v>28</v>
      </c>
      <c r="M135" s="5">
        <v>20</v>
      </c>
      <c r="N135" s="5">
        <v>18</v>
      </c>
      <c r="O135" s="5">
        <v>10</v>
      </c>
      <c r="P135" s="5">
        <v>6</v>
      </c>
      <c r="Q135" s="5">
        <v>36</v>
      </c>
      <c r="R135" s="5">
        <v>38</v>
      </c>
      <c r="S135" s="5">
        <v>39</v>
      </c>
      <c r="T135" s="5">
        <v>35</v>
      </c>
      <c r="U135" s="5">
        <v>49</v>
      </c>
      <c r="V135" s="5">
        <v>59</v>
      </c>
      <c r="W135" s="5">
        <v>39</v>
      </c>
      <c r="X135" s="5">
        <v>43</v>
      </c>
      <c r="Y135" s="5">
        <v>47</v>
      </c>
      <c r="Z135" s="5">
        <v>38</v>
      </c>
      <c r="AA135" s="5">
        <v>44</v>
      </c>
      <c r="AB135" s="5">
        <v>57</v>
      </c>
      <c r="AC135" s="5">
        <v>68</v>
      </c>
      <c r="AD135" s="5">
        <v>53</v>
      </c>
      <c r="AE135" s="5">
        <v>64</v>
      </c>
    </row>
    <row r="136" spans="1:31" s="13" customFormat="1" ht="13.2" x14ac:dyDescent="0.2">
      <c r="A136" s="165"/>
      <c r="B136" s="168"/>
      <c r="C136" s="178"/>
      <c r="D136" s="169"/>
      <c r="E136" s="7" t="s">
        <v>188</v>
      </c>
      <c r="F136" s="16"/>
      <c r="G136" s="8">
        <v>4723</v>
      </c>
      <c r="H136" s="8">
        <v>4321</v>
      </c>
      <c r="I136" s="8">
        <v>2590</v>
      </c>
      <c r="J136" s="8">
        <v>2408</v>
      </c>
      <c r="K136" s="8">
        <v>3468</v>
      </c>
      <c r="L136" s="8">
        <v>1330</v>
      </c>
      <c r="M136" s="8">
        <v>3191</v>
      </c>
      <c r="N136" s="8">
        <v>2031</v>
      </c>
      <c r="O136" s="8">
        <v>709</v>
      </c>
      <c r="P136" s="8">
        <v>1699</v>
      </c>
      <c r="Q136" s="8">
        <v>3767</v>
      </c>
      <c r="R136" s="8">
        <v>14523</v>
      </c>
      <c r="S136" s="8">
        <v>11161</v>
      </c>
      <c r="T136" s="8">
        <v>2836</v>
      </c>
      <c r="U136" s="8">
        <v>1727</v>
      </c>
      <c r="V136" s="8">
        <v>1297</v>
      </c>
      <c r="W136" s="8">
        <v>537</v>
      </c>
      <c r="X136" s="8">
        <v>4324</v>
      </c>
      <c r="Y136" s="8">
        <v>2260</v>
      </c>
      <c r="Z136" s="8">
        <v>309</v>
      </c>
      <c r="AA136" s="8">
        <v>8019</v>
      </c>
      <c r="AB136" s="8">
        <v>2303</v>
      </c>
      <c r="AC136" s="8">
        <v>1040</v>
      </c>
      <c r="AD136" s="8">
        <v>3483</v>
      </c>
      <c r="AE136" s="8">
        <v>4938</v>
      </c>
    </row>
    <row r="137" spans="1:31" s="27" customFormat="1" ht="13.2" x14ac:dyDescent="0.2">
      <c r="A137" s="165"/>
      <c r="B137" s="170"/>
      <c r="C137" s="179"/>
      <c r="D137" s="171"/>
      <c r="E137" s="29" t="s">
        <v>189</v>
      </c>
      <c r="F137" s="26"/>
      <c r="G137" s="25">
        <f t="shared" ref="G137:W137" si="541">G136/G135</f>
        <v>363.30769230769232</v>
      </c>
      <c r="H137" s="25">
        <f t="shared" si="541"/>
        <v>254.1764705882353</v>
      </c>
      <c r="I137" s="25">
        <f t="shared" si="541"/>
        <v>199.23076923076923</v>
      </c>
      <c r="J137" s="25">
        <f t="shared" si="541"/>
        <v>172</v>
      </c>
      <c r="K137" s="25">
        <f t="shared" si="541"/>
        <v>173.4</v>
      </c>
      <c r="L137" s="25">
        <f t="shared" si="541"/>
        <v>47.5</v>
      </c>
      <c r="M137" s="25">
        <f t="shared" si="541"/>
        <v>159.55000000000001</v>
      </c>
      <c r="N137" s="25">
        <f t="shared" si="541"/>
        <v>112.83333333333333</v>
      </c>
      <c r="O137" s="25">
        <f t="shared" si="541"/>
        <v>70.900000000000006</v>
      </c>
      <c r="P137" s="25">
        <f t="shared" si="541"/>
        <v>283.16666666666669</v>
      </c>
      <c r="Q137" s="25">
        <f t="shared" si="541"/>
        <v>104.63888888888889</v>
      </c>
      <c r="R137" s="25">
        <f t="shared" si="541"/>
        <v>382.18421052631578</v>
      </c>
      <c r="S137" s="25">
        <f t="shared" si="541"/>
        <v>286.17948717948718</v>
      </c>
      <c r="T137" s="25">
        <f t="shared" si="541"/>
        <v>81.028571428571425</v>
      </c>
      <c r="U137" s="25">
        <f t="shared" si="541"/>
        <v>35.244897959183675</v>
      </c>
      <c r="V137" s="25">
        <f t="shared" si="541"/>
        <v>21.983050847457626</v>
      </c>
      <c r="W137" s="25">
        <f t="shared" si="541"/>
        <v>13.76923076923077</v>
      </c>
      <c r="X137" s="25">
        <f t="shared" ref="X137:Z137" si="542">X136/X135</f>
        <v>100.55813953488372</v>
      </c>
      <c r="Y137" s="25">
        <f t="shared" si="542"/>
        <v>48.085106382978722</v>
      </c>
      <c r="Z137" s="25">
        <f t="shared" si="542"/>
        <v>8.1315789473684212</v>
      </c>
      <c r="AA137" s="25">
        <f t="shared" ref="AA137:AB137" si="543">AA136/AA135</f>
        <v>182.25</v>
      </c>
      <c r="AB137" s="25">
        <f t="shared" si="543"/>
        <v>40.403508771929822</v>
      </c>
      <c r="AC137" s="25">
        <f t="shared" ref="AC137:AE137" si="544">AC136/AC135</f>
        <v>15.294117647058824</v>
      </c>
      <c r="AD137" s="25">
        <f t="shared" si="544"/>
        <v>65.716981132075475</v>
      </c>
      <c r="AE137" s="25">
        <f t="shared" si="544"/>
        <v>77.15625</v>
      </c>
    </row>
    <row r="138" spans="1:31" ht="13.2" x14ac:dyDescent="0.2">
      <c r="A138" s="165"/>
      <c r="B138" s="175" t="s">
        <v>12</v>
      </c>
      <c r="C138" s="176"/>
      <c r="D138" s="177"/>
      <c r="E138" s="4" t="s">
        <v>187</v>
      </c>
      <c r="F138" s="5">
        <v>41</v>
      </c>
      <c r="G138" s="5">
        <v>26</v>
      </c>
      <c r="H138" s="5">
        <v>51</v>
      </c>
      <c r="I138" s="5">
        <v>55</v>
      </c>
      <c r="J138" s="5">
        <v>66</v>
      </c>
      <c r="K138" s="5">
        <v>84</v>
      </c>
      <c r="L138" s="5">
        <v>82</v>
      </c>
      <c r="M138" s="5">
        <v>71</v>
      </c>
      <c r="N138" s="5">
        <v>53</v>
      </c>
      <c r="O138" s="5">
        <v>44</v>
      </c>
      <c r="P138" s="5">
        <v>92</v>
      </c>
      <c r="Q138" s="5">
        <v>79</v>
      </c>
      <c r="R138" s="5">
        <v>99</v>
      </c>
      <c r="S138" s="5">
        <v>103</v>
      </c>
      <c r="T138" s="5">
        <v>109</v>
      </c>
      <c r="U138" s="5">
        <v>104</v>
      </c>
      <c r="V138" s="5">
        <v>97</v>
      </c>
      <c r="W138" s="5">
        <v>118</v>
      </c>
      <c r="X138" s="5">
        <v>103</v>
      </c>
      <c r="Y138" s="5">
        <v>125</v>
      </c>
      <c r="Z138" s="5">
        <v>123</v>
      </c>
      <c r="AA138" s="5">
        <v>107</v>
      </c>
      <c r="AB138" s="5">
        <v>157</v>
      </c>
      <c r="AC138" s="5">
        <v>172</v>
      </c>
      <c r="AD138" s="5">
        <v>144</v>
      </c>
      <c r="AE138" s="5">
        <v>137</v>
      </c>
    </row>
    <row r="139" spans="1:31" ht="13.2" x14ac:dyDescent="0.2">
      <c r="A139" s="165"/>
      <c r="B139" s="168"/>
      <c r="C139" s="178"/>
      <c r="D139" s="169"/>
      <c r="E139" s="7" t="s">
        <v>188</v>
      </c>
      <c r="F139" s="8">
        <v>3179</v>
      </c>
      <c r="G139" s="8">
        <v>2897</v>
      </c>
      <c r="H139" s="8">
        <v>16351</v>
      </c>
      <c r="I139" s="8">
        <v>10333</v>
      </c>
      <c r="J139" s="8">
        <v>11156</v>
      </c>
      <c r="K139" s="8">
        <v>44461</v>
      </c>
      <c r="L139" s="8">
        <v>9933</v>
      </c>
      <c r="M139" s="8">
        <v>863</v>
      </c>
      <c r="N139" s="8">
        <v>387</v>
      </c>
      <c r="O139" s="8">
        <v>16</v>
      </c>
      <c r="P139" s="8">
        <v>3901</v>
      </c>
      <c r="Q139" s="8">
        <v>2774</v>
      </c>
      <c r="R139" s="8">
        <v>1680</v>
      </c>
      <c r="S139" s="8">
        <v>2246</v>
      </c>
      <c r="T139" s="8">
        <v>2445</v>
      </c>
      <c r="U139" s="8">
        <v>848</v>
      </c>
      <c r="V139" s="8">
        <v>2364</v>
      </c>
      <c r="W139" s="8">
        <v>887</v>
      </c>
      <c r="X139" s="8">
        <v>295</v>
      </c>
      <c r="Y139" s="8">
        <v>104</v>
      </c>
      <c r="Z139" s="8">
        <v>207</v>
      </c>
      <c r="AA139" s="8">
        <v>275</v>
      </c>
      <c r="AB139" s="8">
        <v>4667</v>
      </c>
      <c r="AC139" s="8">
        <v>558</v>
      </c>
      <c r="AD139" s="8">
        <v>457</v>
      </c>
      <c r="AE139" s="8">
        <v>897</v>
      </c>
    </row>
    <row r="140" spans="1:31" s="27" customFormat="1" ht="13.2" x14ac:dyDescent="0.2">
      <c r="A140" s="165"/>
      <c r="B140" s="170"/>
      <c r="C140" s="179"/>
      <c r="D140" s="171"/>
      <c r="E140" s="28" t="s">
        <v>189</v>
      </c>
      <c r="F140" s="25">
        <f>F139/F138</f>
        <v>77.536585365853654</v>
      </c>
      <c r="G140" s="25">
        <f t="shared" ref="G140" si="545">G139/G138</f>
        <v>111.42307692307692</v>
      </c>
      <c r="H140" s="25">
        <f t="shared" ref="H140" si="546">H139/H138</f>
        <v>320.60784313725492</v>
      </c>
      <c r="I140" s="25">
        <f t="shared" ref="I140" si="547">I139/I138</f>
        <v>187.87272727272727</v>
      </c>
      <c r="J140" s="25">
        <f t="shared" ref="J140" si="548">J139/J138</f>
        <v>169.03030303030303</v>
      </c>
      <c r="K140" s="25">
        <f t="shared" ref="K140" si="549">K139/K138</f>
        <v>529.29761904761904</v>
      </c>
      <c r="L140" s="25">
        <f t="shared" ref="L140" si="550">L139/L138</f>
        <v>121.13414634146342</v>
      </c>
      <c r="M140" s="25">
        <f t="shared" ref="M140" si="551">M139/M138</f>
        <v>12.154929577464788</v>
      </c>
      <c r="N140" s="25">
        <f t="shared" ref="N140" si="552">N139/N138</f>
        <v>7.3018867924528301</v>
      </c>
      <c r="O140" s="25">
        <f t="shared" ref="O140" si="553">O139/O138</f>
        <v>0.36363636363636365</v>
      </c>
      <c r="P140" s="25">
        <f t="shared" ref="P140" si="554">P139/P138</f>
        <v>42.402173913043477</v>
      </c>
      <c r="Q140" s="25">
        <f t="shared" ref="Q140" si="555">Q139/Q138</f>
        <v>35.11392405063291</v>
      </c>
      <c r="R140" s="25">
        <f t="shared" ref="R140" si="556">R139/R138</f>
        <v>16.969696969696969</v>
      </c>
      <c r="S140" s="25">
        <f t="shared" ref="S140" si="557">S139/S138</f>
        <v>21.805825242718445</v>
      </c>
      <c r="T140" s="25">
        <f t="shared" ref="T140" si="558">T139/T138</f>
        <v>22.431192660550458</v>
      </c>
      <c r="U140" s="25">
        <f t="shared" ref="U140" si="559">U139/U138</f>
        <v>8.1538461538461533</v>
      </c>
      <c r="V140" s="25">
        <f t="shared" ref="V140:AA140" si="560">V139/V138</f>
        <v>24.371134020618555</v>
      </c>
      <c r="W140" s="25">
        <f t="shared" ref="W140:Y140" si="561">W139/W138</f>
        <v>7.5169491525423728</v>
      </c>
      <c r="X140" s="25">
        <f t="shared" si="560"/>
        <v>2.8640776699029127</v>
      </c>
      <c r="Y140" s="25">
        <f t="shared" si="561"/>
        <v>0.83199999999999996</v>
      </c>
      <c r="Z140" s="25">
        <f t="shared" si="560"/>
        <v>1.6829268292682926</v>
      </c>
      <c r="AA140" s="25">
        <f t="shared" si="560"/>
        <v>2.5700934579439254</v>
      </c>
      <c r="AB140" s="25">
        <f t="shared" ref="AB140:AC140" si="562">AB139/AB138</f>
        <v>29.726114649681527</v>
      </c>
      <c r="AC140" s="25">
        <f t="shared" si="562"/>
        <v>3.2441860465116279</v>
      </c>
      <c r="AD140" s="25">
        <f t="shared" ref="AD140:AE140" si="563">AD139/AD138</f>
        <v>3.1736111111111112</v>
      </c>
      <c r="AE140" s="25">
        <f t="shared" si="563"/>
        <v>6.5474452554744529</v>
      </c>
    </row>
    <row r="141" spans="1:31" ht="13.2" x14ac:dyDescent="0.2">
      <c r="A141" s="165"/>
      <c r="B141" s="175" t="s">
        <v>7</v>
      </c>
      <c r="C141" s="176"/>
      <c r="D141" s="177"/>
      <c r="E141" s="4" t="s">
        <v>187</v>
      </c>
      <c r="F141" s="5">
        <v>9</v>
      </c>
      <c r="G141" s="5">
        <v>5</v>
      </c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</row>
    <row r="142" spans="1:31" ht="13.2" x14ac:dyDescent="0.2">
      <c r="A142" s="165"/>
      <c r="B142" s="168"/>
      <c r="C142" s="178"/>
      <c r="D142" s="169"/>
      <c r="E142" s="7" t="s">
        <v>188</v>
      </c>
      <c r="F142" s="8">
        <v>1460</v>
      </c>
      <c r="G142" s="8">
        <v>401</v>
      </c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</row>
    <row r="143" spans="1:31" s="27" customFormat="1" ht="13.2" x14ac:dyDescent="0.2">
      <c r="A143" s="165"/>
      <c r="B143" s="170"/>
      <c r="C143" s="179"/>
      <c r="D143" s="171"/>
      <c r="E143" s="28" t="s">
        <v>189</v>
      </c>
      <c r="F143" s="25">
        <f>F142/F141</f>
        <v>162.22222222222223</v>
      </c>
      <c r="G143" s="25">
        <f t="shared" ref="G143" si="564">G142/G141</f>
        <v>80.2</v>
      </c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  <row r="144" spans="1:31" ht="13.2" x14ac:dyDescent="0.2">
      <c r="A144" s="165"/>
      <c r="B144" s="175" t="s">
        <v>9</v>
      </c>
      <c r="C144" s="176"/>
      <c r="D144" s="177"/>
      <c r="E144" s="4" t="s">
        <v>187</v>
      </c>
      <c r="F144" s="5">
        <v>0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</row>
    <row r="145" spans="1:31" ht="13.2" x14ac:dyDescent="0.2">
      <c r="A145" s="165"/>
      <c r="B145" s="168"/>
      <c r="C145" s="178"/>
      <c r="D145" s="169"/>
      <c r="E145" s="7" t="s">
        <v>188</v>
      </c>
      <c r="F145" s="8">
        <v>0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</row>
    <row r="146" spans="1:31" s="27" customFormat="1" ht="13.2" x14ac:dyDescent="0.2">
      <c r="A146" s="165"/>
      <c r="B146" s="170"/>
      <c r="C146" s="179"/>
      <c r="D146" s="171"/>
      <c r="E146" s="28" t="s">
        <v>189</v>
      </c>
      <c r="F146" s="25" t="e">
        <f>F145/F144</f>
        <v>#DIV/0!</v>
      </c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  <row r="147" spans="1:31" ht="13.2" x14ac:dyDescent="0.2">
      <c r="A147" s="165"/>
      <c r="B147" s="175" t="s">
        <v>56</v>
      </c>
      <c r="C147" s="176"/>
      <c r="D147" s="177"/>
      <c r="E147" s="4" t="s">
        <v>187</v>
      </c>
      <c r="F147" s="21">
        <f>F141+F144</f>
        <v>9</v>
      </c>
      <c r="G147" s="21">
        <f>G141+G144</f>
        <v>5</v>
      </c>
      <c r="H147" s="5">
        <v>2</v>
      </c>
      <c r="I147" s="5">
        <v>1</v>
      </c>
      <c r="J147" s="5">
        <v>4</v>
      </c>
      <c r="K147" s="5">
        <v>1</v>
      </c>
      <c r="L147" s="5">
        <v>2</v>
      </c>
      <c r="M147" s="5">
        <v>8</v>
      </c>
      <c r="N147" s="5">
        <v>8</v>
      </c>
      <c r="O147" s="5">
        <v>1</v>
      </c>
      <c r="P147" s="5">
        <v>3</v>
      </c>
      <c r="Q147" s="5">
        <v>13</v>
      </c>
      <c r="R147" s="5">
        <v>12</v>
      </c>
      <c r="S147" s="5">
        <v>6</v>
      </c>
      <c r="T147" s="5">
        <v>13</v>
      </c>
      <c r="U147" s="5">
        <v>10</v>
      </c>
      <c r="V147" s="5">
        <v>19</v>
      </c>
      <c r="W147" s="5">
        <v>11</v>
      </c>
      <c r="X147" s="5">
        <v>11</v>
      </c>
      <c r="Y147" s="5">
        <v>12</v>
      </c>
      <c r="Z147" s="5">
        <v>24</v>
      </c>
      <c r="AA147" s="5">
        <v>21</v>
      </c>
      <c r="AB147" s="5">
        <v>14</v>
      </c>
      <c r="AC147" s="5">
        <v>28</v>
      </c>
      <c r="AD147" s="5">
        <v>17</v>
      </c>
      <c r="AE147" s="5">
        <v>23</v>
      </c>
    </row>
    <row r="148" spans="1:31" ht="13.2" x14ac:dyDescent="0.2">
      <c r="A148" s="165"/>
      <c r="B148" s="168"/>
      <c r="C148" s="178"/>
      <c r="D148" s="169"/>
      <c r="E148" s="7" t="s">
        <v>188</v>
      </c>
      <c r="F148" s="21">
        <f>F142+F145</f>
        <v>1460</v>
      </c>
      <c r="G148" s="21">
        <f>G142+G145</f>
        <v>401</v>
      </c>
      <c r="H148" s="8">
        <v>0</v>
      </c>
      <c r="I148" s="8">
        <v>5</v>
      </c>
      <c r="J148" s="8">
        <v>6</v>
      </c>
      <c r="K148" s="8">
        <v>7</v>
      </c>
      <c r="L148" s="8">
        <v>92</v>
      </c>
      <c r="M148" s="8">
        <v>638</v>
      </c>
      <c r="N148" s="8">
        <v>92</v>
      </c>
      <c r="O148" s="8">
        <v>0</v>
      </c>
      <c r="P148" s="8">
        <v>0</v>
      </c>
      <c r="Q148" s="8">
        <v>312</v>
      </c>
      <c r="R148" s="8">
        <v>580</v>
      </c>
      <c r="S148" s="8">
        <v>96</v>
      </c>
      <c r="T148" s="8">
        <v>864</v>
      </c>
      <c r="U148" s="8">
        <v>2083</v>
      </c>
      <c r="V148" s="8">
        <v>652</v>
      </c>
      <c r="W148" s="8">
        <v>1487</v>
      </c>
      <c r="X148" s="8">
        <v>64</v>
      </c>
      <c r="Y148" s="8">
        <v>129</v>
      </c>
      <c r="Z148" s="8">
        <v>989</v>
      </c>
      <c r="AA148" s="8">
        <v>577</v>
      </c>
      <c r="AB148" s="8">
        <v>194</v>
      </c>
      <c r="AC148" s="8">
        <v>581</v>
      </c>
      <c r="AD148" s="8">
        <v>760</v>
      </c>
      <c r="AE148" s="8">
        <v>521</v>
      </c>
    </row>
    <row r="149" spans="1:31" s="27" customFormat="1" ht="13.8" thickBot="1" x14ac:dyDescent="0.25">
      <c r="A149" s="165"/>
      <c r="B149" s="168"/>
      <c r="C149" s="178"/>
      <c r="D149" s="169"/>
      <c r="E149" s="29" t="s">
        <v>189</v>
      </c>
      <c r="F149" s="37">
        <f>F148/F147</f>
        <v>162.22222222222223</v>
      </c>
      <c r="G149" s="37">
        <f>G148/G147</f>
        <v>80.2</v>
      </c>
      <c r="H149" s="30">
        <f t="shared" ref="H149" si="565">H148/H147</f>
        <v>0</v>
      </c>
      <c r="I149" s="30">
        <f t="shared" ref="I149:V149" si="566">I148/I147</f>
        <v>5</v>
      </c>
      <c r="J149" s="30">
        <f t="shared" si="566"/>
        <v>1.5</v>
      </c>
      <c r="K149" s="30">
        <f t="shared" si="566"/>
        <v>7</v>
      </c>
      <c r="L149" s="30">
        <f t="shared" si="566"/>
        <v>46</v>
      </c>
      <c r="M149" s="30">
        <f t="shared" si="566"/>
        <v>79.75</v>
      </c>
      <c r="N149" s="30">
        <f t="shared" si="566"/>
        <v>11.5</v>
      </c>
      <c r="O149" s="30">
        <f t="shared" si="566"/>
        <v>0</v>
      </c>
      <c r="P149" s="30">
        <f t="shared" si="566"/>
        <v>0</v>
      </c>
      <c r="Q149" s="30">
        <f t="shared" si="566"/>
        <v>24</v>
      </c>
      <c r="R149" s="30">
        <f t="shared" si="566"/>
        <v>48.333333333333336</v>
      </c>
      <c r="S149" s="30">
        <f t="shared" si="566"/>
        <v>16</v>
      </c>
      <c r="T149" s="30">
        <f t="shared" si="566"/>
        <v>66.461538461538467</v>
      </c>
      <c r="U149" s="30">
        <f t="shared" si="566"/>
        <v>208.3</v>
      </c>
      <c r="V149" s="30">
        <f t="shared" si="566"/>
        <v>34.315789473684212</v>
      </c>
      <c r="W149" s="30">
        <f>W148/W147</f>
        <v>135.18181818181819</v>
      </c>
      <c r="X149" s="30">
        <f t="shared" ref="X149:Z149" si="567">X148/X147</f>
        <v>5.8181818181818183</v>
      </c>
      <c r="Y149" s="30">
        <f t="shared" si="567"/>
        <v>10.75</v>
      </c>
      <c r="Z149" s="30">
        <f t="shared" si="567"/>
        <v>41.208333333333336</v>
      </c>
      <c r="AA149" s="30">
        <f t="shared" ref="AA149:AB149" si="568">AA148/AA147</f>
        <v>27.476190476190474</v>
      </c>
      <c r="AB149" s="30">
        <f t="shared" si="568"/>
        <v>13.857142857142858</v>
      </c>
      <c r="AC149" s="30">
        <f t="shared" ref="AC149:AE149" si="569">AC148/AC147</f>
        <v>20.75</v>
      </c>
      <c r="AD149" s="30">
        <f t="shared" si="569"/>
        <v>44.705882352941174</v>
      </c>
      <c r="AE149" s="30">
        <f t="shared" si="569"/>
        <v>22.652173913043477</v>
      </c>
    </row>
    <row r="150" spans="1:31" s="1" customFormat="1" ht="13.2" x14ac:dyDescent="0.2">
      <c r="A150" s="166"/>
      <c r="B150" s="180" t="s">
        <v>5</v>
      </c>
      <c r="C150" s="181"/>
      <c r="D150" s="182"/>
      <c r="E150" s="74" t="s">
        <v>191</v>
      </c>
      <c r="F150" s="9">
        <f>F123+F126+F132+F138+F141+F144</f>
        <v>162</v>
      </c>
      <c r="G150" s="9">
        <f>G129+G132+G135+G138+G141</f>
        <v>87</v>
      </c>
      <c r="H150" s="38">
        <f t="shared" ref="H150:J151" si="570">H129+H132+H135+H138+H147</f>
        <v>117</v>
      </c>
      <c r="I150" s="38">
        <f t="shared" si="570"/>
        <v>125</v>
      </c>
      <c r="J150" s="38">
        <f t="shared" si="570"/>
        <v>132</v>
      </c>
      <c r="K150" s="38">
        <f t="shared" ref="K150:L150" si="571">K129+K132+K135+K138+K147</f>
        <v>139</v>
      </c>
      <c r="L150" s="38">
        <f t="shared" si="571"/>
        <v>147</v>
      </c>
      <c r="M150" s="38">
        <f t="shared" ref="M150:N150" si="572">M129+M132+M135+M138+M147</f>
        <v>124</v>
      </c>
      <c r="N150" s="38">
        <f t="shared" si="572"/>
        <v>104</v>
      </c>
      <c r="O150" s="38">
        <f t="shared" ref="O150:P150" si="573">O129+O132+O135+O138+O147</f>
        <v>61</v>
      </c>
      <c r="P150" s="38">
        <f t="shared" si="573"/>
        <v>104</v>
      </c>
      <c r="Q150" s="38">
        <f t="shared" ref="Q150:R150" si="574">Q129+Q132+Q135+Q138+Q147</f>
        <v>205</v>
      </c>
      <c r="R150" s="38">
        <f t="shared" si="574"/>
        <v>204</v>
      </c>
      <c r="S150" s="38">
        <f t="shared" ref="S150:T150" si="575">S129+S132+S135+S138+S147</f>
        <v>201</v>
      </c>
      <c r="T150" s="38">
        <f t="shared" si="575"/>
        <v>218</v>
      </c>
      <c r="U150" s="38">
        <f t="shared" ref="U150:V150" si="576">U129+U132+U135+U138+U147</f>
        <v>223</v>
      </c>
      <c r="V150" s="38">
        <f t="shared" si="576"/>
        <v>227</v>
      </c>
      <c r="W150" s="38">
        <f t="shared" ref="W150:X150" si="577">W129+W132+W135+W138+W147</f>
        <v>221</v>
      </c>
      <c r="X150" s="38">
        <f t="shared" si="577"/>
        <v>206</v>
      </c>
      <c r="Y150" s="38">
        <f t="shared" ref="Y150:Z150" si="578">Y129+Y132+Y135+Y138+Y147</f>
        <v>223</v>
      </c>
      <c r="Z150" s="38">
        <f t="shared" si="578"/>
        <v>225</v>
      </c>
      <c r="AA150" s="38">
        <f t="shared" ref="AA150:AB150" si="579">AA129+AA132+AA135+AA138+AA147</f>
        <v>214</v>
      </c>
      <c r="AB150" s="38">
        <f t="shared" si="579"/>
        <v>262</v>
      </c>
      <c r="AC150" s="38">
        <f t="shared" ref="AC150:AD150" si="580">AC129+AC132+AC135+AC138+AC147</f>
        <v>300</v>
      </c>
      <c r="AD150" s="38">
        <f t="shared" si="580"/>
        <v>250</v>
      </c>
      <c r="AE150" s="38">
        <f t="shared" ref="AE150" si="581">AE129+AE132+AE135+AE138+AE147</f>
        <v>266</v>
      </c>
    </row>
    <row r="151" spans="1:31" s="1" customFormat="1" ht="13.2" x14ac:dyDescent="0.2">
      <c r="A151" s="166"/>
      <c r="B151" s="183"/>
      <c r="C151" s="184"/>
      <c r="D151" s="185"/>
      <c r="E151" s="75" t="s">
        <v>186</v>
      </c>
      <c r="F151" s="10">
        <f>F124+F127+F133+F139+F142+F145</f>
        <v>21673</v>
      </c>
      <c r="G151" s="10">
        <f>G130+G133+G136+G139+G142</f>
        <v>15459</v>
      </c>
      <c r="H151" s="10">
        <f t="shared" si="570"/>
        <v>28261</v>
      </c>
      <c r="I151" s="10">
        <f t="shared" si="570"/>
        <v>22093</v>
      </c>
      <c r="J151" s="10">
        <f t="shared" si="570"/>
        <v>23612</v>
      </c>
      <c r="K151" s="10">
        <f t="shared" ref="K151:L151" si="582">K130+K133+K136+K139+K148</f>
        <v>50795</v>
      </c>
      <c r="L151" s="10">
        <f t="shared" si="582"/>
        <v>19858</v>
      </c>
      <c r="M151" s="10">
        <f t="shared" ref="M151:N151" si="583">M130+M133+M136+M139+M148</f>
        <v>8950</v>
      </c>
      <c r="N151" s="10">
        <f t="shared" si="583"/>
        <v>7619</v>
      </c>
      <c r="O151" s="10">
        <f t="shared" ref="O151:P151" si="584">O130+O133+O136+O139+O148</f>
        <v>2659</v>
      </c>
      <c r="P151" s="10">
        <f t="shared" si="584"/>
        <v>6247</v>
      </c>
      <c r="Q151" s="10">
        <f t="shared" ref="Q151:R151" si="585">Q130+Q133+Q136+Q139+Q148</f>
        <v>17568</v>
      </c>
      <c r="R151" s="10">
        <f t="shared" si="585"/>
        <v>24123</v>
      </c>
      <c r="S151" s="10">
        <f t="shared" ref="S151:T151" si="586">S130+S133+S136+S139+S148</f>
        <v>22007</v>
      </c>
      <c r="T151" s="10">
        <f t="shared" si="586"/>
        <v>11703</v>
      </c>
      <c r="U151" s="10">
        <f t="shared" ref="U151:V151" si="587">U130+U133+U136+U139+U148</f>
        <v>13191</v>
      </c>
      <c r="V151" s="10">
        <f t="shared" si="587"/>
        <v>7900</v>
      </c>
      <c r="W151" s="10">
        <f t="shared" ref="W151:X151" si="588">W130+W133+W136+W139+W148</f>
        <v>7314</v>
      </c>
      <c r="X151" s="10">
        <f t="shared" si="588"/>
        <v>10189</v>
      </c>
      <c r="Y151" s="10">
        <f t="shared" ref="Y151:Z151" si="589">Y130+Y133+Y136+Y139+Y148</f>
        <v>6594</v>
      </c>
      <c r="Z151" s="10">
        <f t="shared" si="589"/>
        <v>10994</v>
      </c>
      <c r="AA151" s="10">
        <f t="shared" ref="AA151:AB151" si="590">AA130+AA133+AA136+AA139+AA148</f>
        <v>17013</v>
      </c>
      <c r="AB151" s="10">
        <f t="shared" si="590"/>
        <v>9316</v>
      </c>
      <c r="AC151" s="10">
        <f t="shared" ref="AC151:AD151" si="591">AC130+AC133+AC136+AC139+AC148</f>
        <v>6988</v>
      </c>
      <c r="AD151" s="10">
        <f t="shared" si="591"/>
        <v>6670</v>
      </c>
      <c r="AE151" s="10">
        <f t="shared" ref="AE151" si="592">AE130+AE133+AE136+AE139+AE148</f>
        <v>12408</v>
      </c>
    </row>
    <row r="152" spans="1:31" s="33" customFormat="1" ht="13.8" thickBot="1" x14ac:dyDescent="0.25">
      <c r="A152" s="167"/>
      <c r="B152" s="186"/>
      <c r="C152" s="187"/>
      <c r="D152" s="188"/>
      <c r="E152" s="76" t="s">
        <v>190</v>
      </c>
      <c r="F152" s="31">
        <f>F151/F150</f>
        <v>133.78395061728395</v>
      </c>
      <c r="G152" s="31">
        <f t="shared" ref="G152:H152" si="593">G151/G150</f>
        <v>177.68965517241378</v>
      </c>
      <c r="H152" s="31">
        <f t="shared" si="593"/>
        <v>241.54700854700855</v>
      </c>
      <c r="I152" s="31">
        <f t="shared" ref="I152:J152" si="594">I151/I150</f>
        <v>176.744</v>
      </c>
      <c r="J152" s="31">
        <f t="shared" si="594"/>
        <v>178.87878787878788</v>
      </c>
      <c r="K152" s="31">
        <f t="shared" ref="K152:L152" si="595">K151/K150</f>
        <v>365.43165467625897</v>
      </c>
      <c r="L152" s="31">
        <f t="shared" si="595"/>
        <v>135.08843537414967</v>
      </c>
      <c r="M152" s="31">
        <f t="shared" ref="M152:N152" si="596">M151/M150</f>
        <v>72.177419354838705</v>
      </c>
      <c r="N152" s="31">
        <f t="shared" si="596"/>
        <v>73.259615384615387</v>
      </c>
      <c r="O152" s="31">
        <f t="shared" ref="O152:P152" si="597">O151/O150</f>
        <v>43.590163934426229</v>
      </c>
      <c r="P152" s="31">
        <f t="shared" si="597"/>
        <v>60.067307692307693</v>
      </c>
      <c r="Q152" s="31">
        <f t="shared" ref="Q152:R152" si="598">Q151/Q150</f>
        <v>85.697560975609761</v>
      </c>
      <c r="R152" s="31">
        <f t="shared" si="598"/>
        <v>118.25</v>
      </c>
      <c r="S152" s="31">
        <f t="shared" ref="S152:T152" si="599">S151/S150</f>
        <v>109.48756218905473</v>
      </c>
      <c r="T152" s="31">
        <f t="shared" si="599"/>
        <v>53.683486238532112</v>
      </c>
      <c r="U152" s="31">
        <f t="shared" ref="U152:V152" si="600">U151/U150</f>
        <v>59.152466367713004</v>
      </c>
      <c r="V152" s="31">
        <f t="shared" si="600"/>
        <v>34.801762114537446</v>
      </c>
      <c r="W152" s="31">
        <f t="shared" ref="W152:X152" si="601">W151/W150</f>
        <v>33.095022624434392</v>
      </c>
      <c r="X152" s="31">
        <f t="shared" si="601"/>
        <v>49.461165048543691</v>
      </c>
      <c r="Y152" s="31">
        <f t="shared" ref="Y152:Z152" si="602">Y151/Y150</f>
        <v>29.569506726457398</v>
      </c>
      <c r="Z152" s="31">
        <f t="shared" si="602"/>
        <v>48.862222222222222</v>
      </c>
      <c r="AA152" s="31">
        <f t="shared" ref="AA152:AB152" si="603">AA151/AA150</f>
        <v>79.5</v>
      </c>
      <c r="AB152" s="31">
        <f t="shared" si="603"/>
        <v>35.55725190839695</v>
      </c>
      <c r="AC152" s="31">
        <f t="shared" ref="AC152:AD152" si="604">AC151/AC150</f>
        <v>23.293333333333333</v>
      </c>
      <c r="AD152" s="31">
        <f t="shared" si="604"/>
        <v>26.68</v>
      </c>
      <c r="AE152" s="31">
        <f t="shared" ref="AE152" si="605">AE151/AE150</f>
        <v>46.646616541353382</v>
      </c>
    </row>
    <row r="153" spans="1:31" ht="13.2" x14ac:dyDescent="0.2">
      <c r="A153" s="164" t="s">
        <v>16</v>
      </c>
      <c r="B153" s="168" t="s">
        <v>10</v>
      </c>
      <c r="C153" s="169"/>
      <c r="D153" s="172" t="s">
        <v>1</v>
      </c>
      <c r="E153" s="18" t="s">
        <v>187</v>
      </c>
      <c r="F153" s="19">
        <v>416</v>
      </c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1:31" ht="13.2" x14ac:dyDescent="0.2">
      <c r="A154" s="165"/>
      <c r="B154" s="168"/>
      <c r="C154" s="169"/>
      <c r="D154" s="172"/>
      <c r="E154" s="7" t="s">
        <v>188</v>
      </c>
      <c r="F154" s="8">
        <v>37749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</row>
    <row r="155" spans="1:31" s="27" customFormat="1" ht="13.2" x14ac:dyDescent="0.2">
      <c r="A155" s="165"/>
      <c r="B155" s="168"/>
      <c r="C155" s="169"/>
      <c r="D155" s="173"/>
      <c r="E155" s="28" t="s">
        <v>189</v>
      </c>
      <c r="F155" s="25">
        <f>F154/F153</f>
        <v>90.742788461538467</v>
      </c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</row>
    <row r="156" spans="1:31" ht="13.2" x14ac:dyDescent="0.2">
      <c r="A156" s="165"/>
      <c r="B156" s="168"/>
      <c r="C156" s="169"/>
      <c r="D156" s="174" t="s">
        <v>2</v>
      </c>
      <c r="E156" s="4" t="s">
        <v>187</v>
      </c>
      <c r="F156" s="5">
        <v>688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</row>
    <row r="157" spans="1:31" ht="13.2" x14ac:dyDescent="0.2">
      <c r="A157" s="165"/>
      <c r="B157" s="168"/>
      <c r="C157" s="169"/>
      <c r="D157" s="172"/>
      <c r="E157" s="7" t="s">
        <v>188</v>
      </c>
      <c r="F157" s="8">
        <v>43897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</row>
    <row r="158" spans="1:31" s="27" customFormat="1" ht="13.2" x14ac:dyDescent="0.2">
      <c r="A158" s="165"/>
      <c r="B158" s="170"/>
      <c r="C158" s="171"/>
      <c r="D158" s="173"/>
      <c r="E158" s="28" t="s">
        <v>189</v>
      </c>
      <c r="F158" s="25">
        <f>F157/F156</f>
        <v>63.803779069767444</v>
      </c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</row>
    <row r="159" spans="1:31" s="13" customFormat="1" ht="13.2" x14ac:dyDescent="0.2">
      <c r="A159" s="165"/>
      <c r="B159" s="175" t="s">
        <v>52</v>
      </c>
      <c r="C159" s="176"/>
      <c r="D159" s="177"/>
      <c r="E159" s="4" t="s">
        <v>187</v>
      </c>
      <c r="F159" s="17">
        <f>F153+F156</f>
        <v>1104</v>
      </c>
      <c r="G159" s="5">
        <v>1955</v>
      </c>
      <c r="H159" s="5">
        <v>1497</v>
      </c>
      <c r="I159" s="5">
        <v>1403</v>
      </c>
      <c r="J159" s="5">
        <v>1409</v>
      </c>
      <c r="K159" s="5">
        <v>1414</v>
      </c>
      <c r="L159" s="5">
        <v>1277</v>
      </c>
      <c r="M159" s="5">
        <v>1214</v>
      </c>
      <c r="N159" s="5">
        <v>1194</v>
      </c>
      <c r="O159" s="5">
        <v>1237</v>
      </c>
      <c r="P159" s="5">
        <v>1213</v>
      </c>
      <c r="Q159" s="5">
        <v>1399</v>
      </c>
      <c r="R159" s="5">
        <v>1286</v>
      </c>
      <c r="S159" s="5">
        <v>1035</v>
      </c>
      <c r="T159" s="5">
        <v>975</v>
      </c>
      <c r="U159" s="5">
        <v>959</v>
      </c>
      <c r="V159" s="5">
        <v>991</v>
      </c>
      <c r="W159" s="5">
        <v>950</v>
      </c>
      <c r="X159" s="5">
        <v>923</v>
      </c>
      <c r="Y159" s="5">
        <v>908</v>
      </c>
      <c r="Z159" s="5">
        <v>915</v>
      </c>
      <c r="AA159" s="5">
        <v>738</v>
      </c>
      <c r="AB159" s="5">
        <v>813</v>
      </c>
      <c r="AC159" s="5">
        <v>737</v>
      </c>
      <c r="AD159" s="5">
        <v>701</v>
      </c>
      <c r="AE159" s="5">
        <v>715</v>
      </c>
    </row>
    <row r="160" spans="1:31" s="13" customFormat="1" ht="13.2" x14ac:dyDescent="0.2">
      <c r="A160" s="165"/>
      <c r="B160" s="168"/>
      <c r="C160" s="178"/>
      <c r="D160" s="169"/>
      <c r="E160" s="7" t="s">
        <v>188</v>
      </c>
      <c r="F160" s="17">
        <f t="shared" ref="F160:F161" si="606">F154+F157</f>
        <v>81646</v>
      </c>
      <c r="G160" s="8">
        <v>137294</v>
      </c>
      <c r="H160" s="8">
        <v>118276</v>
      </c>
      <c r="I160" s="8">
        <v>100592</v>
      </c>
      <c r="J160" s="8">
        <v>116953</v>
      </c>
      <c r="K160" s="8">
        <v>110256</v>
      </c>
      <c r="L160" s="8">
        <v>91304</v>
      </c>
      <c r="M160" s="8">
        <v>82723</v>
      </c>
      <c r="N160" s="8">
        <v>85706</v>
      </c>
      <c r="O160" s="8">
        <v>85406</v>
      </c>
      <c r="P160" s="8">
        <v>84846</v>
      </c>
      <c r="Q160" s="8">
        <v>89827</v>
      </c>
      <c r="R160" s="8">
        <v>95416</v>
      </c>
      <c r="S160" s="8">
        <v>67613</v>
      </c>
      <c r="T160" s="8">
        <v>68187</v>
      </c>
      <c r="U160" s="8">
        <v>71927</v>
      </c>
      <c r="V160" s="8">
        <v>63762</v>
      </c>
      <c r="W160" s="8">
        <v>72262</v>
      </c>
      <c r="X160" s="8">
        <v>58949</v>
      </c>
      <c r="Y160" s="8">
        <v>61187</v>
      </c>
      <c r="Z160" s="8">
        <v>68878</v>
      </c>
      <c r="AA160" s="8">
        <v>52409</v>
      </c>
      <c r="AB160" s="8">
        <v>52111</v>
      </c>
      <c r="AC160" s="8">
        <v>48623</v>
      </c>
      <c r="AD160" s="8">
        <v>60410</v>
      </c>
      <c r="AE160" s="8">
        <v>53325</v>
      </c>
    </row>
    <row r="161" spans="1:31" s="13" customFormat="1" ht="13.2" x14ac:dyDescent="0.2">
      <c r="A161" s="165"/>
      <c r="B161" s="170"/>
      <c r="C161" s="179"/>
      <c r="D161" s="171"/>
      <c r="E161" s="28" t="s">
        <v>189</v>
      </c>
      <c r="F161" s="34">
        <f t="shared" si="606"/>
        <v>154.54656753130593</v>
      </c>
      <c r="G161" s="25">
        <f t="shared" ref="G161:H161" si="607">G160/G159</f>
        <v>70.22710997442455</v>
      </c>
      <c r="H161" s="25">
        <f t="shared" si="607"/>
        <v>79.008684034736135</v>
      </c>
      <c r="I161" s="25">
        <f t="shared" ref="I161" si="608">I160/I159</f>
        <v>71.697790449037782</v>
      </c>
      <c r="J161" s="25">
        <f t="shared" ref="J161" si="609">J160/J159</f>
        <v>83.004258339247698</v>
      </c>
      <c r="K161" s="25">
        <f t="shared" ref="K161" si="610">K160/K159</f>
        <v>77.974540311173968</v>
      </c>
      <c r="L161" s="25">
        <f t="shared" ref="L161" si="611">L160/L159</f>
        <v>71.498825371965538</v>
      </c>
      <c r="M161" s="25">
        <f t="shared" ref="M161" si="612">M160/M159</f>
        <v>68.140856672158151</v>
      </c>
      <c r="N161" s="25">
        <f t="shared" ref="N161" si="613">N160/N159</f>
        <v>71.780569514237854</v>
      </c>
      <c r="O161" s="25">
        <f t="shared" ref="O161" si="614">O160/O159</f>
        <v>69.042845594179468</v>
      </c>
      <c r="P161" s="25">
        <f t="shared" ref="P161" si="615">P160/P159</f>
        <v>69.947238252267113</v>
      </c>
      <c r="Q161" s="25">
        <f t="shared" ref="Q161" si="616">Q160/Q159</f>
        <v>64.208005718370259</v>
      </c>
      <c r="R161" s="25">
        <f t="shared" ref="R161" si="617">R160/R159</f>
        <v>74.195956454121301</v>
      </c>
      <c r="S161" s="25">
        <f t="shared" ref="S161" si="618">S160/S159</f>
        <v>65.326570048309179</v>
      </c>
      <c r="T161" s="25">
        <f t="shared" ref="T161" si="619">T160/T159</f>
        <v>69.935384615384621</v>
      </c>
      <c r="U161" s="25">
        <f t="shared" ref="U161" si="620">U160/U159</f>
        <v>75.002085505735138</v>
      </c>
      <c r="V161" s="25">
        <f t="shared" ref="V161:AA161" si="621">V160/V159</f>
        <v>64.341069626639751</v>
      </c>
      <c r="W161" s="25">
        <f t="shared" ref="W161:Y161" si="622">W160/W159</f>
        <v>76.065263157894734</v>
      </c>
      <c r="X161" s="25">
        <f t="shared" si="621"/>
        <v>63.866738894907911</v>
      </c>
      <c r="Y161" s="25">
        <f t="shared" si="622"/>
        <v>67.386563876651977</v>
      </c>
      <c r="Z161" s="25">
        <f t="shared" si="621"/>
        <v>75.276502732240431</v>
      </c>
      <c r="AA161" s="25">
        <f t="shared" si="621"/>
        <v>71.014905149051486</v>
      </c>
      <c r="AB161" s="25">
        <f t="shared" ref="AB161:AC161" si="623">AB160/AB159</f>
        <v>64.097170971709716</v>
      </c>
      <c r="AC161" s="25">
        <f t="shared" si="623"/>
        <v>65.974219810040708</v>
      </c>
      <c r="AD161" s="25">
        <f t="shared" ref="AD161:AE161" si="624">AD160/AD159</f>
        <v>86.176890156918688</v>
      </c>
      <c r="AE161" s="25">
        <f t="shared" si="624"/>
        <v>74.580419580419587</v>
      </c>
    </row>
    <row r="162" spans="1:31" ht="13.2" x14ac:dyDescent="0.2">
      <c r="A162" s="165"/>
      <c r="B162" s="175" t="s">
        <v>11</v>
      </c>
      <c r="C162" s="176"/>
      <c r="D162" s="177"/>
      <c r="E162" s="4" t="s">
        <v>187</v>
      </c>
      <c r="F162" s="5">
        <v>322</v>
      </c>
      <c r="G162" s="5">
        <v>779</v>
      </c>
      <c r="H162" s="5">
        <v>493</v>
      </c>
      <c r="I162" s="5">
        <v>525</v>
      </c>
      <c r="J162" s="5">
        <v>502</v>
      </c>
      <c r="K162" s="5">
        <v>527</v>
      </c>
      <c r="L162" s="5">
        <v>484</v>
      </c>
      <c r="M162" s="5">
        <v>455</v>
      </c>
      <c r="N162" s="5">
        <v>531</v>
      </c>
      <c r="O162" s="5">
        <v>511</v>
      </c>
      <c r="P162" s="5">
        <v>464</v>
      </c>
      <c r="Q162" s="5">
        <v>761</v>
      </c>
      <c r="R162" s="5">
        <v>726</v>
      </c>
      <c r="S162" s="5">
        <v>502</v>
      </c>
      <c r="T162" s="5">
        <v>503</v>
      </c>
      <c r="U162" s="5">
        <v>447</v>
      </c>
      <c r="V162" s="5">
        <v>498</v>
      </c>
      <c r="W162" s="5">
        <v>476</v>
      </c>
      <c r="X162" s="5">
        <v>441</v>
      </c>
      <c r="Y162" s="5">
        <v>435</v>
      </c>
      <c r="Z162" s="5">
        <v>388</v>
      </c>
      <c r="AA162" s="5">
        <v>346</v>
      </c>
      <c r="AB162" s="5">
        <v>328</v>
      </c>
      <c r="AC162" s="5">
        <v>323</v>
      </c>
      <c r="AD162" s="5">
        <v>291</v>
      </c>
      <c r="AE162" s="5">
        <v>266</v>
      </c>
    </row>
    <row r="163" spans="1:31" ht="13.2" x14ac:dyDescent="0.2">
      <c r="A163" s="165"/>
      <c r="B163" s="168"/>
      <c r="C163" s="178"/>
      <c r="D163" s="169"/>
      <c r="E163" s="7" t="s">
        <v>188</v>
      </c>
      <c r="F163" s="8">
        <v>13316</v>
      </c>
      <c r="G163" s="8">
        <v>32385</v>
      </c>
      <c r="H163" s="8">
        <v>19635</v>
      </c>
      <c r="I163" s="8">
        <v>21790</v>
      </c>
      <c r="J163" s="8">
        <v>19703</v>
      </c>
      <c r="K163" s="8">
        <v>16628</v>
      </c>
      <c r="L163" s="8">
        <v>19877</v>
      </c>
      <c r="M163" s="8">
        <v>14454</v>
      </c>
      <c r="N163" s="8">
        <v>19488</v>
      </c>
      <c r="O163" s="8">
        <v>16848</v>
      </c>
      <c r="P163" s="8">
        <v>14910</v>
      </c>
      <c r="Q163" s="8">
        <v>27725</v>
      </c>
      <c r="R163" s="8">
        <v>26362</v>
      </c>
      <c r="S163" s="8">
        <v>20221</v>
      </c>
      <c r="T163" s="8">
        <v>20879</v>
      </c>
      <c r="U163" s="8">
        <v>14346</v>
      </c>
      <c r="V163" s="8">
        <v>19229</v>
      </c>
      <c r="W163" s="8">
        <v>22184</v>
      </c>
      <c r="X163" s="8">
        <v>15378</v>
      </c>
      <c r="Y163" s="8">
        <v>16269</v>
      </c>
      <c r="Z163" s="8">
        <v>15156</v>
      </c>
      <c r="AA163" s="8">
        <v>13947</v>
      </c>
      <c r="AB163" s="8">
        <v>12796</v>
      </c>
      <c r="AC163" s="8">
        <v>12333</v>
      </c>
      <c r="AD163" s="8">
        <v>12885</v>
      </c>
      <c r="AE163" s="8">
        <v>9828</v>
      </c>
    </row>
    <row r="164" spans="1:31" s="27" customFormat="1" ht="13.2" x14ac:dyDescent="0.2">
      <c r="A164" s="165"/>
      <c r="B164" s="170"/>
      <c r="C164" s="179"/>
      <c r="D164" s="171"/>
      <c r="E164" s="28" t="s">
        <v>189</v>
      </c>
      <c r="F164" s="25">
        <f>F163/F162</f>
        <v>41.354037267080749</v>
      </c>
      <c r="G164" s="25">
        <f t="shared" ref="G164:H164" si="625">G163/G162</f>
        <v>41.572528883183566</v>
      </c>
      <c r="H164" s="25">
        <f t="shared" si="625"/>
        <v>39.827586206896555</v>
      </c>
      <c r="I164" s="25">
        <f t="shared" ref="I164" si="626">I163/I162</f>
        <v>41.504761904761907</v>
      </c>
      <c r="J164" s="25">
        <f t="shared" ref="J164" si="627">J163/J162</f>
        <v>39.249003984063748</v>
      </c>
      <c r="K164" s="25">
        <f t="shared" ref="K164" si="628">K163/K162</f>
        <v>31.552182163187855</v>
      </c>
      <c r="L164" s="25">
        <f t="shared" ref="L164" si="629">L163/L162</f>
        <v>41.06818181818182</v>
      </c>
      <c r="M164" s="25">
        <f t="shared" ref="M164" si="630">M163/M162</f>
        <v>31.767032967032968</v>
      </c>
      <c r="N164" s="25">
        <f t="shared" ref="N164" si="631">N163/N162</f>
        <v>36.700564971751412</v>
      </c>
      <c r="O164" s="25">
        <f t="shared" ref="O164" si="632">O163/O162</f>
        <v>32.970645792563602</v>
      </c>
      <c r="P164" s="25">
        <f t="shared" ref="P164" si="633">P163/P162</f>
        <v>32.133620689655174</v>
      </c>
      <c r="Q164" s="25">
        <f t="shared" ref="Q164" si="634">Q163/Q162</f>
        <v>36.432325886990803</v>
      </c>
      <c r="R164" s="25">
        <f t="shared" ref="R164" si="635">R163/R162</f>
        <v>36.311294765840223</v>
      </c>
      <c r="S164" s="25">
        <f t="shared" ref="S164" si="636">S163/S162</f>
        <v>40.280876494023907</v>
      </c>
      <c r="T164" s="25">
        <f t="shared" ref="T164" si="637">T163/T162</f>
        <v>41.508946322067594</v>
      </c>
      <c r="U164" s="25">
        <f t="shared" ref="U164" si="638">U163/U162</f>
        <v>32.093959731543627</v>
      </c>
      <c r="V164" s="25">
        <f t="shared" ref="V164:AA164" si="639">V163/V162</f>
        <v>38.612449799196789</v>
      </c>
      <c r="W164" s="25">
        <f t="shared" ref="W164:Y164" si="640">W163/W162</f>
        <v>46.605042016806721</v>
      </c>
      <c r="X164" s="25">
        <f t="shared" si="639"/>
        <v>34.870748299319729</v>
      </c>
      <c r="Y164" s="25">
        <f t="shared" si="640"/>
        <v>37.4</v>
      </c>
      <c r="Z164" s="25">
        <f t="shared" si="639"/>
        <v>39.061855670103093</v>
      </c>
      <c r="AA164" s="25">
        <f t="shared" si="639"/>
        <v>40.309248554913296</v>
      </c>
      <c r="AB164" s="25">
        <f t="shared" ref="AB164:AC164" si="641">AB163/AB162</f>
        <v>39.012195121951223</v>
      </c>
      <c r="AC164" s="25">
        <f t="shared" si="641"/>
        <v>38.182662538699688</v>
      </c>
      <c r="AD164" s="25">
        <f t="shared" ref="AD164:AE164" si="642">AD163/AD162</f>
        <v>44.27835051546392</v>
      </c>
      <c r="AE164" s="25">
        <f t="shared" si="642"/>
        <v>36.94736842105263</v>
      </c>
    </row>
    <row r="165" spans="1:31" s="13" customFormat="1" ht="13.2" x14ac:dyDescent="0.2">
      <c r="A165" s="165"/>
      <c r="B165" s="175" t="s">
        <v>54</v>
      </c>
      <c r="C165" s="176"/>
      <c r="D165" s="177"/>
      <c r="E165" s="4" t="s">
        <v>187</v>
      </c>
      <c r="F165" s="16"/>
      <c r="G165" s="5">
        <v>83</v>
      </c>
      <c r="H165" s="5">
        <v>69</v>
      </c>
      <c r="I165" s="5">
        <v>82</v>
      </c>
      <c r="J165" s="5">
        <v>88</v>
      </c>
      <c r="K165" s="5">
        <v>124</v>
      </c>
      <c r="L165" s="5">
        <v>132</v>
      </c>
      <c r="M165" s="5">
        <v>144</v>
      </c>
      <c r="N165" s="5">
        <v>155</v>
      </c>
      <c r="O165" s="5">
        <v>190</v>
      </c>
      <c r="P165" s="5">
        <v>191</v>
      </c>
      <c r="Q165" s="5">
        <v>190</v>
      </c>
      <c r="R165" s="5">
        <v>221</v>
      </c>
      <c r="S165" s="5">
        <v>177</v>
      </c>
      <c r="T165" s="5">
        <v>174</v>
      </c>
      <c r="U165" s="5">
        <v>195</v>
      </c>
      <c r="V165" s="5">
        <v>212</v>
      </c>
      <c r="W165" s="5">
        <v>206</v>
      </c>
      <c r="X165" s="5">
        <v>223</v>
      </c>
      <c r="Y165" s="5">
        <v>203</v>
      </c>
      <c r="Z165" s="5">
        <v>231</v>
      </c>
      <c r="AA165" s="5">
        <v>217</v>
      </c>
      <c r="AB165" s="5">
        <v>243</v>
      </c>
      <c r="AC165" s="5">
        <v>243</v>
      </c>
      <c r="AD165" s="5">
        <v>263</v>
      </c>
      <c r="AE165" s="5">
        <v>235</v>
      </c>
    </row>
    <row r="166" spans="1:31" s="13" customFormat="1" ht="13.2" x14ac:dyDescent="0.2">
      <c r="A166" s="165"/>
      <c r="B166" s="168"/>
      <c r="C166" s="178"/>
      <c r="D166" s="169"/>
      <c r="E166" s="7" t="s">
        <v>188</v>
      </c>
      <c r="F166" s="16"/>
      <c r="G166" s="8">
        <v>6750</v>
      </c>
      <c r="H166" s="8">
        <v>7727</v>
      </c>
      <c r="I166" s="8">
        <v>5368</v>
      </c>
      <c r="J166" s="8">
        <v>8902</v>
      </c>
      <c r="K166" s="8">
        <v>9014</v>
      </c>
      <c r="L166" s="8">
        <v>5779</v>
      </c>
      <c r="M166" s="8">
        <v>5547</v>
      </c>
      <c r="N166" s="8">
        <v>8145</v>
      </c>
      <c r="O166" s="8">
        <v>15378</v>
      </c>
      <c r="P166" s="8">
        <v>10998</v>
      </c>
      <c r="Q166" s="8">
        <v>6736</v>
      </c>
      <c r="R166" s="8">
        <v>11716</v>
      </c>
      <c r="S166" s="8">
        <v>8529</v>
      </c>
      <c r="T166" s="8">
        <v>7316</v>
      </c>
      <c r="U166" s="8">
        <v>8761</v>
      </c>
      <c r="V166" s="8">
        <v>7907</v>
      </c>
      <c r="W166" s="8">
        <v>12445</v>
      </c>
      <c r="X166" s="8">
        <v>12121</v>
      </c>
      <c r="Y166" s="8">
        <v>4408</v>
      </c>
      <c r="Z166" s="8">
        <v>11777</v>
      </c>
      <c r="AA166" s="8">
        <v>11861</v>
      </c>
      <c r="AB166" s="8">
        <v>10697</v>
      </c>
      <c r="AC166" s="8">
        <v>7951</v>
      </c>
      <c r="AD166" s="8">
        <v>10217</v>
      </c>
      <c r="AE166" s="8">
        <v>9410</v>
      </c>
    </row>
    <row r="167" spans="1:31" s="27" customFormat="1" ht="13.2" x14ac:dyDescent="0.2">
      <c r="A167" s="165"/>
      <c r="B167" s="170"/>
      <c r="C167" s="179"/>
      <c r="D167" s="171"/>
      <c r="E167" s="29" t="s">
        <v>189</v>
      </c>
      <c r="F167" s="26"/>
      <c r="G167" s="25">
        <f t="shared" ref="G167:W167" si="643">G166/G165</f>
        <v>81.325301204819283</v>
      </c>
      <c r="H167" s="25">
        <f t="shared" si="643"/>
        <v>111.98550724637681</v>
      </c>
      <c r="I167" s="25">
        <f t="shared" si="643"/>
        <v>65.463414634146346</v>
      </c>
      <c r="J167" s="25">
        <f t="shared" si="643"/>
        <v>101.15909090909091</v>
      </c>
      <c r="K167" s="25">
        <f t="shared" si="643"/>
        <v>72.693548387096769</v>
      </c>
      <c r="L167" s="25">
        <f t="shared" si="643"/>
        <v>43.780303030303031</v>
      </c>
      <c r="M167" s="25">
        <f t="shared" si="643"/>
        <v>38.520833333333336</v>
      </c>
      <c r="N167" s="25">
        <f t="shared" si="643"/>
        <v>52.548387096774192</v>
      </c>
      <c r="O167" s="25">
        <f t="shared" si="643"/>
        <v>80.936842105263153</v>
      </c>
      <c r="P167" s="25">
        <f t="shared" si="643"/>
        <v>57.581151832460733</v>
      </c>
      <c r="Q167" s="25">
        <f t="shared" si="643"/>
        <v>35.452631578947368</v>
      </c>
      <c r="R167" s="25">
        <f t="shared" si="643"/>
        <v>53.013574660633488</v>
      </c>
      <c r="S167" s="25">
        <f t="shared" si="643"/>
        <v>48.186440677966104</v>
      </c>
      <c r="T167" s="25">
        <f t="shared" si="643"/>
        <v>42.045977011494251</v>
      </c>
      <c r="U167" s="25">
        <f t="shared" si="643"/>
        <v>44.928205128205128</v>
      </c>
      <c r="V167" s="25">
        <f t="shared" si="643"/>
        <v>37.297169811320757</v>
      </c>
      <c r="W167" s="25">
        <f t="shared" si="643"/>
        <v>60.412621359223301</v>
      </c>
      <c r="X167" s="25">
        <f t="shared" ref="X167:Z167" si="644">X166/X165</f>
        <v>54.3542600896861</v>
      </c>
      <c r="Y167" s="25">
        <f t="shared" si="644"/>
        <v>21.714285714285715</v>
      </c>
      <c r="Z167" s="25">
        <f t="shared" si="644"/>
        <v>50.98268398268398</v>
      </c>
      <c r="AA167" s="25">
        <f t="shared" ref="AA167:AB167" si="645">AA166/AA165</f>
        <v>54.65898617511521</v>
      </c>
      <c r="AB167" s="25">
        <f t="shared" si="645"/>
        <v>44.020576131687243</v>
      </c>
      <c r="AC167" s="25">
        <f t="shared" ref="AC167:AE167" si="646">AC166/AC165</f>
        <v>32.720164609053498</v>
      </c>
      <c r="AD167" s="25">
        <f t="shared" si="646"/>
        <v>38.847908745247146</v>
      </c>
      <c r="AE167" s="25">
        <f t="shared" si="646"/>
        <v>40.042553191489361</v>
      </c>
    </row>
    <row r="168" spans="1:31" ht="13.2" x14ac:dyDescent="0.2">
      <c r="A168" s="165"/>
      <c r="B168" s="175" t="s">
        <v>12</v>
      </c>
      <c r="C168" s="176"/>
      <c r="D168" s="177"/>
      <c r="E168" s="4" t="s">
        <v>187</v>
      </c>
      <c r="F168" s="5">
        <v>135</v>
      </c>
      <c r="G168" s="5">
        <v>206</v>
      </c>
      <c r="H168" s="5">
        <v>155</v>
      </c>
      <c r="I168" s="5">
        <v>196</v>
      </c>
      <c r="J168" s="5">
        <v>191</v>
      </c>
      <c r="K168" s="5">
        <v>215</v>
      </c>
      <c r="L168" s="5">
        <v>232</v>
      </c>
      <c r="M168" s="5">
        <v>269</v>
      </c>
      <c r="N168" s="5">
        <v>251</v>
      </c>
      <c r="O168" s="5">
        <v>317</v>
      </c>
      <c r="P168" s="5">
        <v>271</v>
      </c>
      <c r="Q168" s="5">
        <v>407</v>
      </c>
      <c r="R168" s="5">
        <v>410</v>
      </c>
      <c r="S168" s="5">
        <v>344</v>
      </c>
      <c r="T168" s="5">
        <v>373</v>
      </c>
      <c r="U168" s="5">
        <v>393</v>
      </c>
      <c r="V168" s="5">
        <v>388</v>
      </c>
      <c r="W168" s="5">
        <v>424</v>
      </c>
      <c r="X168" s="5">
        <v>410</v>
      </c>
      <c r="Y168" s="5">
        <v>407</v>
      </c>
      <c r="Z168" s="5">
        <v>453</v>
      </c>
      <c r="AA168" s="5">
        <v>446</v>
      </c>
      <c r="AB168" s="5">
        <v>457</v>
      </c>
      <c r="AC168" s="5">
        <v>417</v>
      </c>
      <c r="AD168" s="5">
        <v>481</v>
      </c>
      <c r="AE168" s="5">
        <v>552</v>
      </c>
    </row>
    <row r="169" spans="1:31" ht="13.2" x14ac:dyDescent="0.2">
      <c r="A169" s="165"/>
      <c r="B169" s="168"/>
      <c r="C169" s="178"/>
      <c r="D169" s="169"/>
      <c r="E169" s="7" t="s">
        <v>188</v>
      </c>
      <c r="F169" s="8">
        <v>1751</v>
      </c>
      <c r="G169" s="8">
        <v>3223</v>
      </c>
      <c r="H169" s="8">
        <v>9482</v>
      </c>
      <c r="I169" s="8">
        <v>1575</v>
      </c>
      <c r="J169" s="8">
        <v>4615</v>
      </c>
      <c r="K169" s="8">
        <v>5938</v>
      </c>
      <c r="L169" s="8">
        <v>2790</v>
      </c>
      <c r="M169" s="8">
        <v>2614</v>
      </c>
      <c r="N169" s="8">
        <v>3090</v>
      </c>
      <c r="O169" s="8">
        <v>6641</v>
      </c>
      <c r="P169" s="8">
        <v>3419</v>
      </c>
      <c r="Q169" s="8">
        <v>4404</v>
      </c>
      <c r="R169" s="8">
        <v>3852</v>
      </c>
      <c r="S169" s="8">
        <v>4482</v>
      </c>
      <c r="T169" s="8">
        <v>4598</v>
      </c>
      <c r="U169" s="8">
        <v>6544</v>
      </c>
      <c r="V169" s="8">
        <v>3618</v>
      </c>
      <c r="W169" s="8">
        <v>3572</v>
      </c>
      <c r="X169" s="8">
        <v>2965</v>
      </c>
      <c r="Y169" s="8">
        <v>3754</v>
      </c>
      <c r="Z169" s="8">
        <v>3212</v>
      </c>
      <c r="AA169" s="8">
        <v>3153</v>
      </c>
      <c r="AB169" s="8">
        <v>3619</v>
      </c>
      <c r="AC169" s="8">
        <v>3504</v>
      </c>
      <c r="AD169" s="8">
        <v>4332</v>
      </c>
      <c r="AE169" s="8">
        <v>5562</v>
      </c>
    </row>
    <row r="170" spans="1:31" s="27" customFormat="1" ht="13.2" x14ac:dyDescent="0.2">
      <c r="A170" s="165"/>
      <c r="B170" s="170"/>
      <c r="C170" s="179"/>
      <c r="D170" s="171"/>
      <c r="E170" s="28" t="s">
        <v>189</v>
      </c>
      <c r="F170" s="25">
        <f>F169/F168</f>
        <v>12.97037037037037</v>
      </c>
      <c r="G170" s="25">
        <f t="shared" ref="G170:H170" si="647">G169/G168</f>
        <v>15.645631067961165</v>
      </c>
      <c r="H170" s="25">
        <f t="shared" si="647"/>
        <v>61.174193548387095</v>
      </c>
      <c r="I170" s="25">
        <f t="shared" ref="I170" si="648">I169/I168</f>
        <v>8.0357142857142865</v>
      </c>
      <c r="J170" s="25">
        <f t="shared" ref="J170" si="649">J169/J168</f>
        <v>24.162303664921467</v>
      </c>
      <c r="K170" s="25">
        <f t="shared" ref="K170" si="650">K169/K168</f>
        <v>27.618604651162791</v>
      </c>
      <c r="L170" s="25">
        <f t="shared" ref="L170" si="651">L169/L168</f>
        <v>12.025862068965518</v>
      </c>
      <c r="M170" s="25">
        <f t="shared" ref="M170" si="652">M169/M168</f>
        <v>9.7174721189591082</v>
      </c>
      <c r="N170" s="25">
        <f t="shared" ref="N170" si="653">N169/N168</f>
        <v>12.310756972111554</v>
      </c>
      <c r="O170" s="25">
        <f t="shared" ref="O170" si="654">O169/O168</f>
        <v>20.949526813880126</v>
      </c>
      <c r="P170" s="25">
        <f t="shared" ref="P170" si="655">P169/P168</f>
        <v>12.616236162361623</v>
      </c>
      <c r="Q170" s="25">
        <f t="shared" ref="Q170" si="656">Q169/Q168</f>
        <v>10.82063882063882</v>
      </c>
      <c r="R170" s="25">
        <f t="shared" ref="R170" si="657">R169/R168</f>
        <v>9.3951219512195117</v>
      </c>
      <c r="S170" s="25">
        <f t="shared" ref="S170" si="658">S169/S168</f>
        <v>13.029069767441861</v>
      </c>
      <c r="T170" s="25">
        <f t="shared" ref="T170" si="659">T169/T168</f>
        <v>12.327077747989277</v>
      </c>
      <c r="U170" s="25">
        <f t="shared" ref="U170" si="660">U169/U168</f>
        <v>16.651399491094146</v>
      </c>
      <c r="V170" s="25">
        <f t="shared" ref="V170:AA170" si="661">V169/V168</f>
        <v>9.3247422680412377</v>
      </c>
      <c r="W170" s="25">
        <f t="shared" ref="W170:Y170" si="662">W169/W168</f>
        <v>8.4245283018867916</v>
      </c>
      <c r="X170" s="25">
        <f t="shared" si="661"/>
        <v>7.2317073170731705</v>
      </c>
      <c r="Y170" s="25">
        <f t="shared" si="662"/>
        <v>9.2235872235872236</v>
      </c>
      <c r="Z170" s="25">
        <f t="shared" si="661"/>
        <v>7.0905077262693155</v>
      </c>
      <c r="AA170" s="25">
        <f t="shared" si="661"/>
        <v>7.0695067264573987</v>
      </c>
      <c r="AB170" s="25">
        <f t="shared" ref="AB170:AC170" si="663">AB169/AB168</f>
        <v>7.9190371991247268</v>
      </c>
      <c r="AC170" s="25">
        <f t="shared" si="663"/>
        <v>8.4028776978417259</v>
      </c>
      <c r="AD170" s="25">
        <f t="shared" ref="AD170:AE170" si="664">AD169/AD168</f>
        <v>9.0062370062370061</v>
      </c>
      <c r="AE170" s="25">
        <f t="shared" si="664"/>
        <v>10.076086956521738</v>
      </c>
    </row>
    <row r="171" spans="1:31" ht="13.2" x14ac:dyDescent="0.2">
      <c r="A171" s="165"/>
      <c r="B171" s="175" t="s">
        <v>7</v>
      </c>
      <c r="C171" s="176"/>
      <c r="D171" s="177"/>
      <c r="E171" s="4" t="s">
        <v>187</v>
      </c>
      <c r="F171" s="5">
        <v>16</v>
      </c>
      <c r="G171" s="5">
        <v>10</v>
      </c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</row>
    <row r="172" spans="1:31" ht="13.2" x14ac:dyDescent="0.2">
      <c r="A172" s="165"/>
      <c r="B172" s="168"/>
      <c r="C172" s="178"/>
      <c r="D172" s="169"/>
      <c r="E172" s="7" t="s">
        <v>188</v>
      </c>
      <c r="F172" s="8">
        <v>598</v>
      </c>
      <c r="G172" s="8">
        <v>789</v>
      </c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</row>
    <row r="173" spans="1:31" s="27" customFormat="1" ht="13.2" x14ac:dyDescent="0.2">
      <c r="A173" s="165"/>
      <c r="B173" s="170"/>
      <c r="C173" s="179"/>
      <c r="D173" s="171"/>
      <c r="E173" s="28" t="s">
        <v>189</v>
      </c>
      <c r="F173" s="25">
        <f>F172/F171</f>
        <v>37.375</v>
      </c>
      <c r="G173" s="25">
        <f t="shared" ref="G173" si="665">G172/G171</f>
        <v>78.900000000000006</v>
      </c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</row>
    <row r="174" spans="1:31" ht="13.2" x14ac:dyDescent="0.2">
      <c r="A174" s="165"/>
      <c r="B174" s="175" t="s">
        <v>9</v>
      </c>
      <c r="C174" s="176"/>
      <c r="D174" s="177"/>
      <c r="E174" s="4" t="s">
        <v>187</v>
      </c>
      <c r="F174" s="5">
        <v>3</v>
      </c>
      <c r="G174" s="5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</row>
    <row r="175" spans="1:31" ht="13.2" x14ac:dyDescent="0.2">
      <c r="A175" s="165"/>
      <c r="B175" s="168"/>
      <c r="C175" s="178"/>
      <c r="D175" s="169"/>
      <c r="E175" s="7" t="s">
        <v>188</v>
      </c>
      <c r="F175" s="8">
        <v>307</v>
      </c>
      <c r="G175" s="8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</row>
    <row r="176" spans="1:31" s="27" customFormat="1" ht="13.2" x14ac:dyDescent="0.2">
      <c r="A176" s="165"/>
      <c r="B176" s="170"/>
      <c r="C176" s="179"/>
      <c r="D176" s="171"/>
      <c r="E176" s="28" t="s">
        <v>189</v>
      </c>
      <c r="F176" s="25">
        <f>F175/F174</f>
        <v>102.33333333333333</v>
      </c>
      <c r="G176" s="25" t="e">
        <f t="shared" ref="G176" si="666">G175/G174</f>
        <v>#DIV/0!</v>
      </c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</row>
    <row r="177" spans="1:31" ht="13.2" x14ac:dyDescent="0.2">
      <c r="A177" s="165"/>
      <c r="B177" s="175" t="s">
        <v>56</v>
      </c>
      <c r="C177" s="176"/>
      <c r="D177" s="177"/>
      <c r="E177" s="4" t="s">
        <v>187</v>
      </c>
      <c r="F177" s="21">
        <f>F171+F174</f>
        <v>19</v>
      </c>
      <c r="G177" s="21">
        <f>G171+G174</f>
        <v>10</v>
      </c>
      <c r="H177" s="5">
        <v>15</v>
      </c>
      <c r="I177" s="5">
        <v>28</v>
      </c>
      <c r="J177" s="5">
        <v>21</v>
      </c>
      <c r="K177" s="5">
        <v>29</v>
      </c>
      <c r="L177" s="5">
        <v>19</v>
      </c>
      <c r="M177" s="5">
        <v>34</v>
      </c>
      <c r="N177" s="5">
        <v>16</v>
      </c>
      <c r="O177" s="5">
        <v>32</v>
      </c>
      <c r="P177" s="5">
        <v>32</v>
      </c>
      <c r="Q177" s="5">
        <v>36</v>
      </c>
      <c r="R177" s="5">
        <v>48</v>
      </c>
      <c r="S177" s="5">
        <v>45</v>
      </c>
      <c r="T177" s="5">
        <v>44</v>
      </c>
      <c r="U177" s="5">
        <v>43</v>
      </c>
      <c r="V177" s="5">
        <v>56</v>
      </c>
      <c r="W177" s="5">
        <v>52</v>
      </c>
      <c r="X177" s="5">
        <v>59</v>
      </c>
      <c r="Y177" s="5">
        <v>50</v>
      </c>
      <c r="Z177" s="5">
        <v>65</v>
      </c>
      <c r="AA177" s="5">
        <v>53</v>
      </c>
      <c r="AB177" s="5">
        <v>59</v>
      </c>
      <c r="AC177" s="5">
        <v>67</v>
      </c>
      <c r="AD177" s="5">
        <v>69</v>
      </c>
      <c r="AE177" s="5">
        <v>72</v>
      </c>
    </row>
    <row r="178" spans="1:31" ht="13.2" x14ac:dyDescent="0.2">
      <c r="A178" s="165"/>
      <c r="B178" s="168"/>
      <c r="C178" s="178"/>
      <c r="D178" s="169"/>
      <c r="E178" s="7" t="s">
        <v>188</v>
      </c>
      <c r="F178" s="21">
        <f>F172+F175</f>
        <v>905</v>
      </c>
      <c r="G178" s="21">
        <f>G172+G175</f>
        <v>789</v>
      </c>
      <c r="H178" s="8">
        <v>937</v>
      </c>
      <c r="I178" s="8">
        <v>1901</v>
      </c>
      <c r="J178" s="8">
        <v>2676</v>
      </c>
      <c r="K178" s="8">
        <v>1831</v>
      </c>
      <c r="L178" s="8">
        <v>1619</v>
      </c>
      <c r="M178" s="8">
        <v>2873</v>
      </c>
      <c r="N178" s="8">
        <v>526</v>
      </c>
      <c r="O178" s="8">
        <v>2178</v>
      </c>
      <c r="P178" s="8">
        <v>1973</v>
      </c>
      <c r="Q178" s="8">
        <v>2055</v>
      </c>
      <c r="R178" s="8">
        <v>3313</v>
      </c>
      <c r="S178" s="8">
        <v>3044</v>
      </c>
      <c r="T178" s="8">
        <v>2392</v>
      </c>
      <c r="U178" s="8">
        <v>2517</v>
      </c>
      <c r="V178" s="8">
        <v>4475</v>
      </c>
      <c r="W178" s="8">
        <v>5142</v>
      </c>
      <c r="X178" s="8">
        <v>3714</v>
      </c>
      <c r="Y178" s="8">
        <v>4242</v>
      </c>
      <c r="Z178" s="8">
        <v>9969</v>
      </c>
      <c r="AA178" s="8">
        <v>3708</v>
      </c>
      <c r="AB178" s="8">
        <v>3436</v>
      </c>
      <c r="AC178" s="8">
        <v>5362</v>
      </c>
      <c r="AD178" s="8">
        <v>5810</v>
      </c>
      <c r="AE178" s="8">
        <v>4337</v>
      </c>
    </row>
    <row r="179" spans="1:31" s="27" customFormat="1" ht="13.8" thickBot="1" x14ac:dyDescent="0.25">
      <c r="A179" s="165"/>
      <c r="B179" s="168"/>
      <c r="C179" s="178"/>
      <c r="D179" s="169"/>
      <c r="E179" s="29" t="s">
        <v>189</v>
      </c>
      <c r="F179" s="37">
        <f>F178/F177</f>
        <v>47.631578947368418</v>
      </c>
      <c r="G179" s="37">
        <f>G178/G177</f>
        <v>78.900000000000006</v>
      </c>
      <c r="H179" s="30">
        <f t="shared" ref="H179" si="667">H178/H177</f>
        <v>62.466666666666669</v>
      </c>
      <c r="I179" s="30">
        <f t="shared" ref="I179:V179" si="668">I178/I177</f>
        <v>67.892857142857139</v>
      </c>
      <c r="J179" s="30">
        <f t="shared" si="668"/>
        <v>127.42857142857143</v>
      </c>
      <c r="K179" s="30">
        <f t="shared" si="668"/>
        <v>63.137931034482762</v>
      </c>
      <c r="L179" s="30">
        <f t="shared" si="668"/>
        <v>85.21052631578948</v>
      </c>
      <c r="M179" s="30">
        <f t="shared" si="668"/>
        <v>84.5</v>
      </c>
      <c r="N179" s="30">
        <f t="shared" si="668"/>
        <v>32.875</v>
      </c>
      <c r="O179" s="30">
        <f t="shared" si="668"/>
        <v>68.0625</v>
      </c>
      <c r="P179" s="30">
        <f t="shared" si="668"/>
        <v>61.65625</v>
      </c>
      <c r="Q179" s="30">
        <f t="shared" si="668"/>
        <v>57.083333333333336</v>
      </c>
      <c r="R179" s="30">
        <f t="shared" si="668"/>
        <v>69.020833333333329</v>
      </c>
      <c r="S179" s="30">
        <f t="shared" si="668"/>
        <v>67.644444444444446</v>
      </c>
      <c r="T179" s="30">
        <f t="shared" si="668"/>
        <v>54.363636363636367</v>
      </c>
      <c r="U179" s="30">
        <f t="shared" si="668"/>
        <v>58.534883720930232</v>
      </c>
      <c r="V179" s="30">
        <f t="shared" si="668"/>
        <v>79.910714285714292</v>
      </c>
      <c r="W179" s="30">
        <f>W178/W177</f>
        <v>98.884615384615387</v>
      </c>
      <c r="X179" s="30">
        <f t="shared" ref="X179:Z179" si="669">X178/X177</f>
        <v>62.949152542372879</v>
      </c>
      <c r="Y179" s="30">
        <f t="shared" si="669"/>
        <v>84.84</v>
      </c>
      <c r="Z179" s="30">
        <f t="shared" si="669"/>
        <v>153.36923076923077</v>
      </c>
      <c r="AA179" s="30">
        <f t="shared" ref="AA179:AB179" si="670">AA178/AA177</f>
        <v>69.962264150943398</v>
      </c>
      <c r="AB179" s="30">
        <f t="shared" si="670"/>
        <v>58.237288135593218</v>
      </c>
      <c r="AC179" s="30">
        <f t="shared" ref="AC179:AE179" si="671">AC178/AC177</f>
        <v>80.02985074626865</v>
      </c>
      <c r="AD179" s="30">
        <f t="shared" si="671"/>
        <v>84.20289855072464</v>
      </c>
      <c r="AE179" s="30">
        <f t="shared" si="671"/>
        <v>60.236111111111114</v>
      </c>
    </row>
    <row r="180" spans="1:31" s="1" customFormat="1" ht="13.2" x14ac:dyDescent="0.2">
      <c r="A180" s="166"/>
      <c r="B180" s="180" t="s">
        <v>5</v>
      </c>
      <c r="C180" s="181"/>
      <c r="D180" s="182"/>
      <c r="E180" s="74" t="s">
        <v>191</v>
      </c>
      <c r="F180" s="9">
        <f>F153+F156+F162+F168+F171+F174</f>
        <v>1580</v>
      </c>
      <c r="G180" s="38">
        <f>G159+G162+G165+G168+G171</f>
        <v>3033</v>
      </c>
      <c r="H180" s="38">
        <f t="shared" ref="H180:J181" si="672">H159+H162+H165+H168+H177</f>
        <v>2229</v>
      </c>
      <c r="I180" s="38">
        <f t="shared" si="672"/>
        <v>2234</v>
      </c>
      <c r="J180" s="38">
        <f t="shared" si="672"/>
        <v>2211</v>
      </c>
      <c r="K180" s="38">
        <f t="shared" ref="K180:L180" si="673">K159+K162+K165+K168+K177</f>
        <v>2309</v>
      </c>
      <c r="L180" s="38">
        <f t="shared" si="673"/>
        <v>2144</v>
      </c>
      <c r="M180" s="38">
        <f t="shared" ref="M180:N180" si="674">M159+M162+M165+M168+M177</f>
        <v>2116</v>
      </c>
      <c r="N180" s="38">
        <f t="shared" si="674"/>
        <v>2147</v>
      </c>
      <c r="O180" s="38">
        <f t="shared" ref="O180:P180" si="675">O159+O162+O165+O168+O177</f>
        <v>2287</v>
      </c>
      <c r="P180" s="38">
        <f t="shared" si="675"/>
        <v>2171</v>
      </c>
      <c r="Q180" s="38">
        <f t="shared" ref="Q180:R180" si="676">Q159+Q162+Q165+Q168+Q177</f>
        <v>2793</v>
      </c>
      <c r="R180" s="38">
        <f t="shared" si="676"/>
        <v>2691</v>
      </c>
      <c r="S180" s="38">
        <f t="shared" ref="S180:T180" si="677">S159+S162+S165+S168+S177</f>
        <v>2103</v>
      </c>
      <c r="T180" s="38">
        <f t="shared" si="677"/>
        <v>2069</v>
      </c>
      <c r="U180" s="38">
        <f t="shared" ref="U180:V180" si="678">U159+U162+U165+U168+U177</f>
        <v>2037</v>
      </c>
      <c r="V180" s="38">
        <f t="shared" si="678"/>
        <v>2145</v>
      </c>
      <c r="W180" s="38">
        <f t="shared" ref="W180:X180" si="679">W159+W162+W165+W168+W177</f>
        <v>2108</v>
      </c>
      <c r="X180" s="38">
        <f t="shared" si="679"/>
        <v>2056</v>
      </c>
      <c r="Y180" s="38">
        <f t="shared" ref="Y180:Z180" si="680">Y159+Y162+Y165+Y168+Y177</f>
        <v>2003</v>
      </c>
      <c r="Z180" s="38">
        <f t="shared" si="680"/>
        <v>2052</v>
      </c>
      <c r="AA180" s="38">
        <f t="shared" ref="AA180:AB180" si="681">AA159+AA162+AA165+AA168+AA177</f>
        <v>1800</v>
      </c>
      <c r="AB180" s="38">
        <f t="shared" si="681"/>
        <v>1900</v>
      </c>
      <c r="AC180" s="38">
        <f t="shared" ref="AC180:AD180" si="682">AC159+AC162+AC165+AC168+AC177</f>
        <v>1787</v>
      </c>
      <c r="AD180" s="38">
        <f t="shared" si="682"/>
        <v>1805</v>
      </c>
      <c r="AE180" s="38">
        <f t="shared" ref="AE180" si="683">AE159+AE162+AE165+AE168+AE177</f>
        <v>1840</v>
      </c>
    </row>
    <row r="181" spans="1:31" s="1" customFormat="1" ht="13.2" x14ac:dyDescent="0.2">
      <c r="A181" s="166"/>
      <c r="B181" s="183"/>
      <c r="C181" s="184"/>
      <c r="D181" s="185"/>
      <c r="E181" s="75" t="s">
        <v>186</v>
      </c>
      <c r="F181" s="10">
        <f>F154+F157+F163+F169+F172+F175</f>
        <v>97618</v>
      </c>
      <c r="G181" s="10">
        <f>G160+G163+G166+G169+G172</f>
        <v>180441</v>
      </c>
      <c r="H181" s="10">
        <f t="shared" si="672"/>
        <v>156057</v>
      </c>
      <c r="I181" s="10">
        <f t="shared" si="672"/>
        <v>131226</v>
      </c>
      <c r="J181" s="10">
        <f t="shared" si="672"/>
        <v>152849</v>
      </c>
      <c r="K181" s="10">
        <f t="shared" ref="K181:L181" si="684">K160+K163+K166+K169+K178</f>
        <v>143667</v>
      </c>
      <c r="L181" s="10">
        <f t="shared" si="684"/>
        <v>121369</v>
      </c>
      <c r="M181" s="10">
        <f t="shared" ref="M181:N181" si="685">M160+M163+M166+M169+M178</f>
        <v>108211</v>
      </c>
      <c r="N181" s="10">
        <f t="shared" si="685"/>
        <v>116955</v>
      </c>
      <c r="O181" s="10">
        <f t="shared" ref="O181:P181" si="686">O160+O163+O166+O169+O178</f>
        <v>126451</v>
      </c>
      <c r="P181" s="10">
        <f t="shared" si="686"/>
        <v>116146</v>
      </c>
      <c r="Q181" s="10">
        <f t="shared" ref="Q181:R181" si="687">Q160+Q163+Q166+Q169+Q178</f>
        <v>130747</v>
      </c>
      <c r="R181" s="10">
        <f t="shared" si="687"/>
        <v>140659</v>
      </c>
      <c r="S181" s="10">
        <f t="shared" ref="S181:T181" si="688">S160+S163+S166+S169+S178</f>
        <v>103889</v>
      </c>
      <c r="T181" s="10">
        <f t="shared" si="688"/>
        <v>103372</v>
      </c>
      <c r="U181" s="10">
        <f t="shared" ref="U181:V181" si="689">U160+U163+U166+U169+U178</f>
        <v>104095</v>
      </c>
      <c r="V181" s="10">
        <f t="shared" si="689"/>
        <v>98991</v>
      </c>
      <c r="W181" s="10">
        <f t="shared" ref="W181:X181" si="690">W160+W163+W166+W169+W178</f>
        <v>115605</v>
      </c>
      <c r="X181" s="10">
        <f t="shared" si="690"/>
        <v>93127</v>
      </c>
      <c r="Y181" s="10">
        <f t="shared" ref="Y181:Z181" si="691">Y160+Y163+Y166+Y169+Y178</f>
        <v>89860</v>
      </c>
      <c r="Z181" s="10">
        <f t="shared" si="691"/>
        <v>108992</v>
      </c>
      <c r="AA181" s="10">
        <f t="shared" ref="AA181:AB181" si="692">AA160+AA163+AA166+AA169+AA178</f>
        <v>85078</v>
      </c>
      <c r="AB181" s="10">
        <f t="shared" si="692"/>
        <v>82659</v>
      </c>
      <c r="AC181" s="10">
        <f t="shared" ref="AC181:AD181" si="693">AC160+AC163+AC166+AC169+AC178</f>
        <v>77773</v>
      </c>
      <c r="AD181" s="10">
        <f t="shared" si="693"/>
        <v>93654</v>
      </c>
      <c r="AE181" s="10">
        <f t="shared" ref="AE181" si="694">AE160+AE163+AE166+AE169+AE178</f>
        <v>82462</v>
      </c>
    </row>
    <row r="182" spans="1:31" s="33" customFormat="1" ht="13.8" thickBot="1" x14ac:dyDescent="0.25">
      <c r="A182" s="167"/>
      <c r="B182" s="186"/>
      <c r="C182" s="187"/>
      <c r="D182" s="188"/>
      <c r="E182" s="76" t="s">
        <v>190</v>
      </c>
      <c r="F182" s="31">
        <f>F181/F180</f>
        <v>61.78354430379747</v>
      </c>
      <c r="G182" s="31">
        <f t="shared" ref="G182:H182" si="695">G181/G180</f>
        <v>59.492581602373889</v>
      </c>
      <c r="H182" s="31">
        <f t="shared" si="695"/>
        <v>70.0121130551817</v>
      </c>
      <c r="I182" s="31">
        <f t="shared" ref="I182:J182" si="696">I181/I180</f>
        <v>58.740376007162041</v>
      </c>
      <c r="J182" s="31">
        <f t="shared" si="696"/>
        <v>69.131162369968337</v>
      </c>
      <c r="K182" s="31">
        <f t="shared" ref="K182:L182" si="697">K181/K180</f>
        <v>62.220441749675182</v>
      </c>
      <c r="L182" s="31">
        <f t="shared" si="697"/>
        <v>56.608675373134325</v>
      </c>
      <c r="M182" s="31">
        <f t="shared" ref="M182:N182" si="698">M181/M180</f>
        <v>51.139413988657843</v>
      </c>
      <c r="N182" s="31">
        <f t="shared" si="698"/>
        <v>54.473684210526315</v>
      </c>
      <c r="O182" s="31">
        <f t="shared" ref="O182:P182" si="699">O181/O180</f>
        <v>55.291211193703539</v>
      </c>
      <c r="P182" s="31">
        <f t="shared" si="699"/>
        <v>53.498848456932286</v>
      </c>
      <c r="Q182" s="31">
        <f t="shared" ref="Q182:R182" si="700">Q181/Q180</f>
        <v>46.812388113139995</v>
      </c>
      <c r="R182" s="31">
        <f t="shared" si="700"/>
        <v>52.270159791898919</v>
      </c>
      <c r="S182" s="31">
        <f t="shared" ref="S182:T182" si="701">S181/S180</f>
        <v>49.400380408939611</v>
      </c>
      <c r="T182" s="31">
        <f t="shared" si="701"/>
        <v>49.962300628322865</v>
      </c>
      <c r="U182" s="31">
        <f t="shared" ref="U182:V182" si="702">U181/U180</f>
        <v>51.102110947471772</v>
      </c>
      <c r="V182" s="31">
        <f t="shared" si="702"/>
        <v>46.149650349650351</v>
      </c>
      <c r="W182" s="31">
        <f t="shared" ref="W182:X182" si="703">W181/W180</f>
        <v>54.841081593927896</v>
      </c>
      <c r="X182" s="31">
        <f t="shared" si="703"/>
        <v>45.295233463035018</v>
      </c>
      <c r="Y182" s="31">
        <f t="shared" ref="Y182:Z182" si="704">Y181/Y180</f>
        <v>44.862705941088365</v>
      </c>
      <c r="Z182" s="31">
        <f t="shared" si="704"/>
        <v>53.115009746588697</v>
      </c>
      <c r="AA182" s="31">
        <f t="shared" ref="AA182:AB182" si="705">AA181/AA180</f>
        <v>47.265555555555558</v>
      </c>
      <c r="AB182" s="31">
        <f t="shared" si="705"/>
        <v>43.504736842105267</v>
      </c>
      <c r="AC182" s="31">
        <f t="shared" ref="AC182:AD182" si="706">AC181/AC180</f>
        <v>43.521544487968661</v>
      </c>
      <c r="AD182" s="31">
        <f t="shared" si="706"/>
        <v>51.885872576177285</v>
      </c>
      <c r="AE182" s="31">
        <f t="shared" ref="AE182" si="707">AE181/AE180</f>
        <v>44.81630434782609</v>
      </c>
    </row>
    <row r="183" spans="1:31" ht="13.2" x14ac:dyDescent="0.2">
      <c r="A183" s="164" t="s">
        <v>17</v>
      </c>
      <c r="B183" s="168" t="s">
        <v>10</v>
      </c>
      <c r="C183" s="169"/>
      <c r="D183" s="172" t="s">
        <v>1</v>
      </c>
      <c r="E183" s="18" t="s">
        <v>187</v>
      </c>
      <c r="F183" s="19">
        <v>1065</v>
      </c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1:31" ht="13.2" x14ac:dyDescent="0.2">
      <c r="A184" s="165"/>
      <c r="B184" s="168"/>
      <c r="C184" s="169"/>
      <c r="D184" s="172"/>
      <c r="E184" s="7" t="s">
        <v>188</v>
      </c>
      <c r="F184" s="8">
        <v>177815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</row>
    <row r="185" spans="1:31" s="27" customFormat="1" ht="13.2" x14ac:dyDescent="0.2">
      <c r="A185" s="165"/>
      <c r="B185" s="168"/>
      <c r="C185" s="169"/>
      <c r="D185" s="173"/>
      <c r="E185" s="28" t="s">
        <v>189</v>
      </c>
      <c r="F185" s="25">
        <f>F184/F183</f>
        <v>166.96244131455398</v>
      </c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</row>
    <row r="186" spans="1:31" ht="13.2" x14ac:dyDescent="0.2">
      <c r="A186" s="165"/>
      <c r="B186" s="168"/>
      <c r="C186" s="169"/>
      <c r="D186" s="174" t="s">
        <v>2</v>
      </c>
      <c r="E186" s="4" t="s">
        <v>187</v>
      </c>
      <c r="F186" s="5">
        <v>998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</row>
    <row r="187" spans="1:31" ht="13.2" x14ac:dyDescent="0.2">
      <c r="A187" s="165"/>
      <c r="B187" s="168"/>
      <c r="C187" s="169"/>
      <c r="D187" s="172"/>
      <c r="E187" s="7" t="s">
        <v>188</v>
      </c>
      <c r="F187" s="8">
        <v>130774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</row>
    <row r="188" spans="1:31" s="27" customFormat="1" ht="13.2" x14ac:dyDescent="0.2">
      <c r="A188" s="165"/>
      <c r="B188" s="170"/>
      <c r="C188" s="171"/>
      <c r="D188" s="173"/>
      <c r="E188" s="28" t="s">
        <v>189</v>
      </c>
      <c r="F188" s="25">
        <f>F187/F186</f>
        <v>131.03607214428857</v>
      </c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</row>
    <row r="189" spans="1:31" s="13" customFormat="1" ht="13.2" x14ac:dyDescent="0.2">
      <c r="A189" s="165"/>
      <c r="B189" s="175" t="s">
        <v>52</v>
      </c>
      <c r="C189" s="176"/>
      <c r="D189" s="177"/>
      <c r="E189" s="15"/>
      <c r="F189" s="17">
        <f>F183+F186</f>
        <v>2063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</row>
    <row r="190" spans="1:31" s="13" customFormat="1" ht="13.2" x14ac:dyDescent="0.2">
      <c r="A190" s="165"/>
      <c r="B190" s="168"/>
      <c r="C190" s="178"/>
      <c r="D190" s="169"/>
      <c r="E190" s="15"/>
      <c r="F190" s="17">
        <f t="shared" ref="F190:F191" si="708">F184+F187</f>
        <v>308589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</row>
    <row r="191" spans="1:31" s="13" customFormat="1" ht="13.2" x14ac:dyDescent="0.2">
      <c r="A191" s="165"/>
      <c r="B191" s="170"/>
      <c r="C191" s="179"/>
      <c r="D191" s="171"/>
      <c r="E191" s="15"/>
      <c r="F191" s="34">
        <f t="shared" si="708"/>
        <v>297.99851345884258</v>
      </c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</row>
    <row r="192" spans="1:31" ht="13.2" x14ac:dyDescent="0.2">
      <c r="A192" s="165"/>
      <c r="B192" s="175" t="s">
        <v>11</v>
      </c>
      <c r="C192" s="176"/>
      <c r="D192" s="177"/>
      <c r="E192" s="4" t="s">
        <v>187</v>
      </c>
      <c r="F192" s="5">
        <v>814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</row>
    <row r="193" spans="1:31" ht="13.2" x14ac:dyDescent="0.2">
      <c r="A193" s="165"/>
      <c r="B193" s="168"/>
      <c r="C193" s="178"/>
      <c r="D193" s="169"/>
      <c r="E193" s="7" t="s">
        <v>188</v>
      </c>
      <c r="F193" s="8">
        <v>50307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</row>
    <row r="194" spans="1:31" s="27" customFormat="1" ht="13.2" x14ac:dyDescent="0.2">
      <c r="A194" s="165"/>
      <c r="B194" s="170"/>
      <c r="C194" s="179"/>
      <c r="D194" s="171"/>
      <c r="E194" s="28" t="s">
        <v>189</v>
      </c>
      <c r="F194" s="25">
        <f>F193/F192</f>
        <v>61.802211302211305</v>
      </c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</row>
    <row r="195" spans="1:31" s="13" customFormat="1" ht="13.2" x14ac:dyDescent="0.2">
      <c r="A195" s="165"/>
      <c r="B195" s="175" t="s">
        <v>54</v>
      </c>
      <c r="C195" s="176"/>
      <c r="D195" s="177"/>
      <c r="E195" s="4" t="s">
        <v>187</v>
      </c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</row>
    <row r="196" spans="1:31" s="13" customFormat="1" ht="13.2" x14ac:dyDescent="0.2">
      <c r="A196" s="165"/>
      <c r="B196" s="168"/>
      <c r="C196" s="178"/>
      <c r="D196" s="169"/>
      <c r="E196" s="7" t="s">
        <v>188</v>
      </c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</row>
    <row r="197" spans="1:31" s="27" customFormat="1" ht="13.2" x14ac:dyDescent="0.2">
      <c r="A197" s="165"/>
      <c r="B197" s="170"/>
      <c r="C197" s="179"/>
      <c r="D197" s="171"/>
      <c r="E197" s="29" t="s">
        <v>189</v>
      </c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</row>
    <row r="198" spans="1:31" ht="13.2" x14ac:dyDescent="0.2">
      <c r="A198" s="165"/>
      <c r="B198" s="175" t="s">
        <v>12</v>
      </c>
      <c r="C198" s="176"/>
      <c r="D198" s="177"/>
      <c r="E198" s="4" t="s">
        <v>187</v>
      </c>
      <c r="F198" s="5">
        <v>370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</row>
    <row r="199" spans="1:31" ht="13.2" x14ac:dyDescent="0.2">
      <c r="A199" s="165"/>
      <c r="B199" s="168"/>
      <c r="C199" s="178"/>
      <c r="D199" s="169"/>
      <c r="E199" s="7" t="s">
        <v>188</v>
      </c>
      <c r="F199" s="8">
        <v>12553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</row>
    <row r="200" spans="1:31" s="27" customFormat="1" ht="13.2" x14ac:dyDescent="0.2">
      <c r="A200" s="165"/>
      <c r="B200" s="170"/>
      <c r="C200" s="179"/>
      <c r="D200" s="171"/>
      <c r="E200" s="28" t="s">
        <v>189</v>
      </c>
      <c r="F200" s="25">
        <f>F199/F198</f>
        <v>33.92702702702703</v>
      </c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</row>
    <row r="201" spans="1:31" ht="13.2" x14ac:dyDescent="0.2">
      <c r="A201" s="165"/>
      <c r="B201" s="175" t="s">
        <v>7</v>
      </c>
      <c r="C201" s="176"/>
      <c r="D201" s="177"/>
      <c r="E201" s="4" t="s">
        <v>187</v>
      </c>
      <c r="F201" s="5">
        <v>232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</row>
    <row r="202" spans="1:31" ht="13.2" x14ac:dyDescent="0.2">
      <c r="A202" s="165"/>
      <c r="B202" s="168"/>
      <c r="C202" s="178"/>
      <c r="D202" s="169"/>
      <c r="E202" s="7" t="s">
        <v>188</v>
      </c>
      <c r="F202" s="8">
        <v>16313</v>
      </c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</row>
    <row r="203" spans="1:31" s="27" customFormat="1" ht="13.2" x14ac:dyDescent="0.2">
      <c r="A203" s="165"/>
      <c r="B203" s="170"/>
      <c r="C203" s="179"/>
      <c r="D203" s="171"/>
      <c r="E203" s="28" t="s">
        <v>189</v>
      </c>
      <c r="F203" s="25">
        <f>F202/F201</f>
        <v>70.314655172413794</v>
      </c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</row>
    <row r="204" spans="1:31" ht="13.2" x14ac:dyDescent="0.2">
      <c r="A204" s="165"/>
      <c r="B204" s="175" t="s">
        <v>9</v>
      </c>
      <c r="C204" s="176"/>
      <c r="D204" s="177"/>
      <c r="E204" s="4" t="s">
        <v>187</v>
      </c>
      <c r="F204" s="5">
        <v>2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</row>
    <row r="205" spans="1:31" ht="13.2" x14ac:dyDescent="0.2">
      <c r="A205" s="165"/>
      <c r="B205" s="168"/>
      <c r="C205" s="178"/>
      <c r="D205" s="169"/>
      <c r="E205" s="7" t="s">
        <v>188</v>
      </c>
      <c r="F205" s="8">
        <v>45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</row>
    <row r="206" spans="1:31" s="27" customFormat="1" ht="13.2" x14ac:dyDescent="0.2">
      <c r="A206" s="165"/>
      <c r="B206" s="170"/>
      <c r="C206" s="179"/>
      <c r="D206" s="171"/>
      <c r="E206" s="28" t="s">
        <v>189</v>
      </c>
      <c r="F206" s="25">
        <f>F205/F204</f>
        <v>22.5</v>
      </c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</row>
    <row r="207" spans="1:31" ht="13.2" x14ac:dyDescent="0.2">
      <c r="A207" s="165"/>
      <c r="B207" s="175" t="s">
        <v>56</v>
      </c>
      <c r="C207" s="176"/>
      <c r="D207" s="177"/>
      <c r="E207" s="4" t="s">
        <v>187</v>
      </c>
      <c r="F207" s="21">
        <f>F201+F204</f>
        <v>234</v>
      </c>
      <c r="G207" s="21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</row>
    <row r="208" spans="1:31" ht="13.2" x14ac:dyDescent="0.2">
      <c r="A208" s="165"/>
      <c r="B208" s="168"/>
      <c r="C208" s="178"/>
      <c r="D208" s="169"/>
      <c r="E208" s="7" t="s">
        <v>188</v>
      </c>
      <c r="F208" s="21">
        <f>F202+F205</f>
        <v>16358</v>
      </c>
      <c r="G208" s="21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</row>
    <row r="209" spans="1:31" s="27" customFormat="1" ht="13.8" thickBot="1" x14ac:dyDescent="0.25">
      <c r="A209" s="165"/>
      <c r="B209" s="168"/>
      <c r="C209" s="178"/>
      <c r="D209" s="169"/>
      <c r="E209" s="29" t="s">
        <v>189</v>
      </c>
      <c r="F209" s="37">
        <f>F208/F207</f>
        <v>69.90598290598291</v>
      </c>
      <c r="G209" s="37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</row>
    <row r="210" spans="1:31" s="1" customFormat="1" ht="13.2" x14ac:dyDescent="0.2">
      <c r="A210" s="166"/>
      <c r="B210" s="180" t="s">
        <v>5</v>
      </c>
      <c r="C210" s="181"/>
      <c r="D210" s="182"/>
      <c r="E210" s="74" t="s">
        <v>191</v>
      </c>
      <c r="F210" s="9">
        <f>F183+F186+F192+F198+F201+F204</f>
        <v>3481</v>
      </c>
      <c r="G210" s="80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2"/>
      <c r="X210" s="81"/>
      <c r="Y210" s="82"/>
      <c r="Z210" s="81"/>
      <c r="AA210" s="82"/>
      <c r="AB210" s="81"/>
      <c r="AC210" s="82"/>
      <c r="AD210" s="81"/>
      <c r="AE210" s="82"/>
    </row>
    <row r="211" spans="1:31" s="1" customFormat="1" ht="13.2" x14ac:dyDescent="0.2">
      <c r="A211" s="166"/>
      <c r="B211" s="183"/>
      <c r="C211" s="184"/>
      <c r="D211" s="185"/>
      <c r="E211" s="75" t="s">
        <v>186</v>
      </c>
      <c r="F211" s="10">
        <f>F184+F187+F193+F199+F202+F205</f>
        <v>387807</v>
      </c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4"/>
      <c r="X211" s="83"/>
      <c r="Y211" s="84"/>
      <c r="Z211" s="83"/>
      <c r="AA211" s="84"/>
      <c r="AB211" s="83"/>
      <c r="AC211" s="84"/>
      <c r="AD211" s="83"/>
      <c r="AE211" s="84"/>
    </row>
    <row r="212" spans="1:31" s="33" customFormat="1" ht="13.8" thickBot="1" x14ac:dyDescent="0.25">
      <c r="A212" s="167"/>
      <c r="B212" s="186"/>
      <c r="C212" s="187"/>
      <c r="D212" s="188"/>
      <c r="E212" s="76" t="s">
        <v>190</v>
      </c>
      <c r="F212" s="31">
        <f>F211/F210</f>
        <v>111.40677966101696</v>
      </c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6"/>
      <c r="X212" s="85"/>
      <c r="Y212" s="86"/>
      <c r="Z212" s="85"/>
      <c r="AA212" s="86"/>
      <c r="AB212" s="85"/>
      <c r="AC212" s="86"/>
      <c r="AD212" s="85"/>
      <c r="AE212" s="86"/>
    </row>
    <row r="213" spans="1:31" ht="13.2" x14ac:dyDescent="0.2">
      <c r="A213" s="164" t="s">
        <v>18</v>
      </c>
      <c r="B213" s="168" t="s">
        <v>10</v>
      </c>
      <c r="C213" s="169"/>
      <c r="D213" s="172" t="s">
        <v>1</v>
      </c>
      <c r="E213" s="18" t="s">
        <v>187</v>
      </c>
      <c r="F213" s="19">
        <v>1160</v>
      </c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1:31" ht="13.2" x14ac:dyDescent="0.2">
      <c r="A214" s="165"/>
      <c r="B214" s="168"/>
      <c r="C214" s="169"/>
      <c r="D214" s="172"/>
      <c r="E214" s="7" t="s">
        <v>188</v>
      </c>
      <c r="F214" s="8">
        <v>96884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</row>
    <row r="215" spans="1:31" s="27" customFormat="1" ht="13.2" x14ac:dyDescent="0.2">
      <c r="A215" s="165"/>
      <c r="B215" s="168"/>
      <c r="C215" s="169"/>
      <c r="D215" s="173"/>
      <c r="E215" s="28" t="s">
        <v>189</v>
      </c>
      <c r="F215" s="25">
        <f>F214/F213</f>
        <v>83.520689655172418</v>
      </c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</row>
    <row r="216" spans="1:31" ht="13.2" x14ac:dyDescent="0.2">
      <c r="A216" s="165"/>
      <c r="B216" s="168"/>
      <c r="C216" s="169"/>
      <c r="D216" s="174" t="s">
        <v>2</v>
      </c>
      <c r="E216" s="4" t="s">
        <v>187</v>
      </c>
      <c r="F216" s="5">
        <v>899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</row>
    <row r="217" spans="1:31" ht="13.2" x14ac:dyDescent="0.2">
      <c r="A217" s="165"/>
      <c r="B217" s="168"/>
      <c r="C217" s="169"/>
      <c r="D217" s="172"/>
      <c r="E217" s="7" t="s">
        <v>188</v>
      </c>
      <c r="F217" s="8">
        <v>66587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</row>
    <row r="218" spans="1:31" s="27" customFormat="1" ht="13.2" x14ac:dyDescent="0.2">
      <c r="A218" s="165"/>
      <c r="B218" s="170"/>
      <c r="C218" s="171"/>
      <c r="D218" s="173"/>
      <c r="E218" s="28" t="s">
        <v>189</v>
      </c>
      <c r="F218" s="25">
        <f>F217/F216</f>
        <v>74.067853170189096</v>
      </c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</row>
    <row r="219" spans="1:31" s="13" customFormat="1" ht="13.2" x14ac:dyDescent="0.2">
      <c r="A219" s="165"/>
      <c r="B219" s="175" t="s">
        <v>52</v>
      </c>
      <c r="C219" s="176"/>
      <c r="D219" s="177"/>
      <c r="E219" s="15"/>
      <c r="F219" s="17">
        <f>F213+F216</f>
        <v>2059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</row>
    <row r="220" spans="1:31" s="13" customFormat="1" ht="13.2" x14ac:dyDescent="0.2">
      <c r="A220" s="165"/>
      <c r="B220" s="168"/>
      <c r="C220" s="178"/>
      <c r="D220" s="169"/>
      <c r="E220" s="15"/>
      <c r="F220" s="17">
        <f t="shared" ref="F220:F221" si="709">F214+F217</f>
        <v>163471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</row>
    <row r="221" spans="1:31" s="13" customFormat="1" ht="13.2" x14ac:dyDescent="0.2">
      <c r="A221" s="165"/>
      <c r="B221" s="170"/>
      <c r="C221" s="179"/>
      <c r="D221" s="171"/>
      <c r="E221" s="15"/>
      <c r="F221" s="34">
        <f t="shared" si="709"/>
        <v>157.58854282536151</v>
      </c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</row>
    <row r="222" spans="1:31" ht="13.2" x14ac:dyDescent="0.2">
      <c r="A222" s="165"/>
      <c r="B222" s="175" t="s">
        <v>11</v>
      </c>
      <c r="C222" s="176"/>
      <c r="D222" s="177"/>
      <c r="E222" s="4" t="s">
        <v>187</v>
      </c>
      <c r="F222" s="5">
        <v>426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</row>
    <row r="223" spans="1:31" ht="13.2" x14ac:dyDescent="0.2">
      <c r="A223" s="165"/>
      <c r="B223" s="168"/>
      <c r="C223" s="178"/>
      <c r="D223" s="169"/>
      <c r="E223" s="7" t="s">
        <v>188</v>
      </c>
      <c r="F223" s="8">
        <v>13467</v>
      </c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</row>
    <row r="224" spans="1:31" s="27" customFormat="1" ht="13.2" x14ac:dyDescent="0.2">
      <c r="A224" s="165"/>
      <c r="B224" s="170"/>
      <c r="C224" s="179"/>
      <c r="D224" s="171"/>
      <c r="E224" s="28" t="s">
        <v>189</v>
      </c>
      <c r="F224" s="25">
        <f>F223/F222</f>
        <v>31.612676056338028</v>
      </c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</row>
    <row r="225" spans="1:31" s="13" customFormat="1" ht="13.2" x14ac:dyDescent="0.2">
      <c r="A225" s="165"/>
      <c r="B225" s="175" t="s">
        <v>54</v>
      </c>
      <c r="C225" s="176"/>
      <c r="D225" s="177"/>
      <c r="E225" s="4" t="s">
        <v>187</v>
      </c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</row>
    <row r="226" spans="1:31" s="13" customFormat="1" ht="13.2" x14ac:dyDescent="0.2">
      <c r="A226" s="165"/>
      <c r="B226" s="168"/>
      <c r="C226" s="178"/>
      <c r="D226" s="169"/>
      <c r="E226" s="7" t="s">
        <v>188</v>
      </c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</row>
    <row r="227" spans="1:31" s="27" customFormat="1" ht="13.2" x14ac:dyDescent="0.2">
      <c r="A227" s="165"/>
      <c r="B227" s="170"/>
      <c r="C227" s="179"/>
      <c r="D227" s="171"/>
      <c r="E227" s="29" t="s">
        <v>189</v>
      </c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</row>
    <row r="228" spans="1:31" ht="13.2" x14ac:dyDescent="0.2">
      <c r="A228" s="165"/>
      <c r="B228" s="175" t="s">
        <v>12</v>
      </c>
      <c r="C228" s="176"/>
      <c r="D228" s="177"/>
      <c r="E228" s="4" t="s">
        <v>187</v>
      </c>
      <c r="F228" s="5">
        <v>195</v>
      </c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</row>
    <row r="229" spans="1:31" ht="13.2" x14ac:dyDescent="0.2">
      <c r="A229" s="165"/>
      <c r="B229" s="168"/>
      <c r="C229" s="178"/>
      <c r="D229" s="169"/>
      <c r="E229" s="7" t="s">
        <v>188</v>
      </c>
      <c r="F229" s="8">
        <v>4800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</row>
    <row r="230" spans="1:31" s="27" customFormat="1" ht="13.2" x14ac:dyDescent="0.2">
      <c r="A230" s="165"/>
      <c r="B230" s="170"/>
      <c r="C230" s="179"/>
      <c r="D230" s="171"/>
      <c r="E230" s="28" t="s">
        <v>189</v>
      </c>
      <c r="F230" s="25">
        <f>F229/F228</f>
        <v>24.615384615384617</v>
      </c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</row>
    <row r="231" spans="1:31" ht="13.2" x14ac:dyDescent="0.2">
      <c r="A231" s="165"/>
      <c r="B231" s="175" t="s">
        <v>7</v>
      </c>
      <c r="C231" s="176"/>
      <c r="D231" s="177"/>
      <c r="E231" s="4" t="s">
        <v>187</v>
      </c>
      <c r="F231" s="5">
        <v>126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</row>
    <row r="232" spans="1:31" ht="13.2" x14ac:dyDescent="0.2">
      <c r="A232" s="165"/>
      <c r="B232" s="168"/>
      <c r="C232" s="178"/>
      <c r="D232" s="169"/>
      <c r="E232" s="7" t="s">
        <v>188</v>
      </c>
      <c r="F232" s="8">
        <v>3014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</row>
    <row r="233" spans="1:31" s="27" customFormat="1" ht="13.2" x14ac:dyDescent="0.2">
      <c r="A233" s="165"/>
      <c r="B233" s="170"/>
      <c r="C233" s="179"/>
      <c r="D233" s="171"/>
      <c r="E233" s="28" t="s">
        <v>189</v>
      </c>
      <c r="F233" s="25">
        <f>F232/F231</f>
        <v>23.920634920634921</v>
      </c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</row>
    <row r="234" spans="1:31" ht="13.2" x14ac:dyDescent="0.2">
      <c r="A234" s="165"/>
      <c r="B234" s="175" t="s">
        <v>9</v>
      </c>
      <c r="C234" s="176"/>
      <c r="D234" s="177"/>
      <c r="E234" s="4" t="s">
        <v>187</v>
      </c>
      <c r="F234" s="5">
        <v>2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</row>
    <row r="235" spans="1:31" ht="13.2" x14ac:dyDescent="0.2">
      <c r="A235" s="165"/>
      <c r="B235" s="168"/>
      <c r="C235" s="178"/>
      <c r="D235" s="169"/>
      <c r="E235" s="7" t="s">
        <v>188</v>
      </c>
      <c r="F235" s="8">
        <v>114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</row>
    <row r="236" spans="1:31" s="27" customFormat="1" ht="13.2" x14ac:dyDescent="0.2">
      <c r="A236" s="165"/>
      <c r="B236" s="170"/>
      <c r="C236" s="179"/>
      <c r="D236" s="171"/>
      <c r="E236" s="28" t="s">
        <v>189</v>
      </c>
      <c r="F236" s="25">
        <f>F235/F234</f>
        <v>57</v>
      </c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</row>
    <row r="237" spans="1:31" ht="13.2" x14ac:dyDescent="0.2">
      <c r="A237" s="165"/>
      <c r="B237" s="175" t="s">
        <v>56</v>
      </c>
      <c r="C237" s="176"/>
      <c r="D237" s="177"/>
      <c r="E237" s="4" t="s">
        <v>187</v>
      </c>
      <c r="F237" s="21">
        <f>F231+F234</f>
        <v>128</v>
      </c>
      <c r="G237" s="21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</row>
    <row r="238" spans="1:31" ht="13.2" x14ac:dyDescent="0.2">
      <c r="A238" s="165"/>
      <c r="B238" s="168"/>
      <c r="C238" s="178"/>
      <c r="D238" s="169"/>
      <c r="E238" s="7" t="s">
        <v>188</v>
      </c>
      <c r="F238" s="21">
        <f>F232+F235</f>
        <v>3128</v>
      </c>
      <c r="G238" s="21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</row>
    <row r="239" spans="1:31" s="27" customFormat="1" ht="13.8" thickBot="1" x14ac:dyDescent="0.25">
      <c r="A239" s="165"/>
      <c r="B239" s="168"/>
      <c r="C239" s="178"/>
      <c r="D239" s="169"/>
      <c r="E239" s="29" t="s">
        <v>189</v>
      </c>
      <c r="F239" s="37">
        <f>F238/F237</f>
        <v>24.4375</v>
      </c>
      <c r="G239" s="87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</row>
    <row r="240" spans="1:31" s="1" customFormat="1" ht="13.2" x14ac:dyDescent="0.2">
      <c r="A240" s="166"/>
      <c r="B240" s="180" t="s">
        <v>5</v>
      </c>
      <c r="C240" s="181"/>
      <c r="D240" s="182"/>
      <c r="E240" s="74" t="s">
        <v>191</v>
      </c>
      <c r="F240" s="9">
        <f>F213+F216+F222+F228+F231+F234</f>
        <v>2808</v>
      </c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90"/>
      <c r="X240" s="89"/>
      <c r="Y240" s="90"/>
      <c r="Z240" s="89"/>
      <c r="AA240" s="90"/>
      <c r="AB240" s="89"/>
      <c r="AC240" s="90"/>
      <c r="AD240" s="89"/>
      <c r="AE240" s="90"/>
    </row>
    <row r="241" spans="1:31" s="1" customFormat="1" ht="13.2" x14ac:dyDescent="0.2">
      <c r="A241" s="166"/>
      <c r="B241" s="183"/>
      <c r="C241" s="184"/>
      <c r="D241" s="185"/>
      <c r="E241" s="75" t="s">
        <v>186</v>
      </c>
      <c r="F241" s="10">
        <f>F214+F217+F223+F229+F232+F235</f>
        <v>184866</v>
      </c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2"/>
      <c r="X241" s="91"/>
      <c r="Y241" s="92"/>
      <c r="Z241" s="91"/>
      <c r="AA241" s="92"/>
      <c r="AB241" s="91"/>
      <c r="AC241" s="92"/>
      <c r="AD241" s="91"/>
      <c r="AE241" s="92"/>
    </row>
    <row r="242" spans="1:31" s="33" customFormat="1" ht="13.8" thickBot="1" x14ac:dyDescent="0.25">
      <c r="A242" s="167"/>
      <c r="B242" s="186"/>
      <c r="C242" s="187"/>
      <c r="D242" s="188"/>
      <c r="E242" s="76" t="s">
        <v>190</v>
      </c>
      <c r="F242" s="31">
        <f>F241/F240</f>
        <v>65.835470085470092</v>
      </c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4"/>
      <c r="X242" s="93"/>
      <c r="Y242" s="94"/>
      <c r="Z242" s="93"/>
      <c r="AA242" s="94"/>
      <c r="AB242" s="93"/>
      <c r="AC242" s="94"/>
      <c r="AD242" s="93"/>
      <c r="AE242" s="94"/>
    </row>
    <row r="243" spans="1:31" ht="13.2" x14ac:dyDescent="0.2">
      <c r="A243" s="164" t="s">
        <v>57</v>
      </c>
      <c r="B243" s="168" t="s">
        <v>10</v>
      </c>
      <c r="C243" s="169"/>
      <c r="D243" s="172" t="s">
        <v>1</v>
      </c>
      <c r="E243" s="18" t="s">
        <v>187</v>
      </c>
      <c r="F243" s="39">
        <f>F183+F213</f>
        <v>2225</v>
      </c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</row>
    <row r="244" spans="1:31" ht="13.2" x14ac:dyDescent="0.2">
      <c r="A244" s="165"/>
      <c r="B244" s="168"/>
      <c r="C244" s="169"/>
      <c r="D244" s="172"/>
      <c r="E244" s="7" t="s">
        <v>188</v>
      </c>
      <c r="F244" s="39">
        <f t="shared" ref="F244:F268" si="710">F184+F214</f>
        <v>274699</v>
      </c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</row>
    <row r="245" spans="1:31" s="27" customFormat="1" ht="13.2" x14ac:dyDescent="0.2">
      <c r="A245" s="165"/>
      <c r="B245" s="168"/>
      <c r="C245" s="169"/>
      <c r="D245" s="173"/>
      <c r="E245" s="28" t="s">
        <v>189</v>
      </c>
      <c r="F245" s="40">
        <f>F244/F243</f>
        <v>123.46022471910112</v>
      </c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</row>
    <row r="246" spans="1:31" ht="13.2" x14ac:dyDescent="0.2">
      <c r="A246" s="165"/>
      <c r="B246" s="168"/>
      <c r="C246" s="169"/>
      <c r="D246" s="174" t="s">
        <v>2</v>
      </c>
      <c r="E246" s="4" t="s">
        <v>187</v>
      </c>
      <c r="F246" s="39">
        <f>F186+F216</f>
        <v>1897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</row>
    <row r="247" spans="1:31" ht="13.2" x14ac:dyDescent="0.2">
      <c r="A247" s="165"/>
      <c r="B247" s="168"/>
      <c r="C247" s="169"/>
      <c r="D247" s="172"/>
      <c r="E247" s="7" t="s">
        <v>188</v>
      </c>
      <c r="F247" s="39">
        <f t="shared" si="710"/>
        <v>197361</v>
      </c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</row>
    <row r="248" spans="1:31" s="27" customFormat="1" ht="13.2" x14ac:dyDescent="0.2">
      <c r="A248" s="165"/>
      <c r="B248" s="170"/>
      <c r="C248" s="171"/>
      <c r="D248" s="173"/>
      <c r="E248" s="28" t="s">
        <v>189</v>
      </c>
      <c r="F248" s="40">
        <f>F247/F246</f>
        <v>104.03848181338957</v>
      </c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</row>
    <row r="249" spans="1:31" s="13" customFormat="1" ht="13.2" x14ac:dyDescent="0.2">
      <c r="A249" s="165"/>
      <c r="B249" s="175" t="s">
        <v>52</v>
      </c>
      <c r="C249" s="176"/>
      <c r="D249" s="177"/>
      <c r="E249" s="4" t="s">
        <v>187</v>
      </c>
      <c r="F249" s="39">
        <f>F189+F219</f>
        <v>4122</v>
      </c>
      <c r="G249" s="5">
        <v>4433</v>
      </c>
      <c r="H249" s="5">
        <v>4337</v>
      </c>
      <c r="I249" s="5">
        <v>3834</v>
      </c>
      <c r="J249" s="5">
        <v>3464</v>
      </c>
      <c r="K249" s="5">
        <v>3415</v>
      </c>
      <c r="L249" s="5">
        <v>2922</v>
      </c>
      <c r="M249" s="5">
        <v>2588</v>
      </c>
      <c r="N249" s="5">
        <v>2596</v>
      </c>
      <c r="O249" s="5">
        <v>2478</v>
      </c>
      <c r="P249" s="5">
        <v>2396</v>
      </c>
      <c r="Q249" s="5">
        <v>2144</v>
      </c>
      <c r="R249" s="5">
        <v>2071</v>
      </c>
      <c r="S249" s="5">
        <v>2021</v>
      </c>
      <c r="T249" s="5">
        <v>1863</v>
      </c>
      <c r="U249" s="5">
        <v>1790</v>
      </c>
      <c r="V249" s="5">
        <v>1750</v>
      </c>
      <c r="W249" s="5">
        <v>1679</v>
      </c>
      <c r="X249" s="5">
        <v>1641</v>
      </c>
      <c r="Y249" s="5">
        <v>1514</v>
      </c>
      <c r="Z249" s="5">
        <v>1472</v>
      </c>
      <c r="AA249" s="5">
        <v>1386</v>
      </c>
      <c r="AB249" s="5">
        <v>1261</v>
      </c>
      <c r="AC249" s="5">
        <v>1186</v>
      </c>
      <c r="AD249" s="5">
        <v>1113</v>
      </c>
      <c r="AE249" s="5">
        <v>1066</v>
      </c>
    </row>
    <row r="250" spans="1:31" s="13" customFormat="1" ht="13.2" x14ac:dyDescent="0.2">
      <c r="A250" s="165"/>
      <c r="B250" s="168"/>
      <c r="C250" s="178"/>
      <c r="D250" s="169"/>
      <c r="E250" s="7" t="s">
        <v>188</v>
      </c>
      <c r="F250" s="39">
        <f t="shared" si="710"/>
        <v>472060</v>
      </c>
      <c r="G250" s="8">
        <v>535860</v>
      </c>
      <c r="H250" s="8">
        <v>542729</v>
      </c>
      <c r="I250" s="8">
        <v>489340</v>
      </c>
      <c r="J250" s="8">
        <v>452411</v>
      </c>
      <c r="K250" s="8">
        <v>424589</v>
      </c>
      <c r="L250" s="8">
        <v>372340</v>
      </c>
      <c r="M250" s="8">
        <v>297746</v>
      </c>
      <c r="N250" s="8">
        <v>311920</v>
      </c>
      <c r="O250" s="8">
        <v>287568</v>
      </c>
      <c r="P250" s="8">
        <v>288105</v>
      </c>
      <c r="Q250" s="8">
        <v>250848</v>
      </c>
      <c r="R250" s="8">
        <v>266112</v>
      </c>
      <c r="S250" s="8">
        <v>258632</v>
      </c>
      <c r="T250" s="8">
        <v>235903</v>
      </c>
      <c r="U250" s="8">
        <v>213254</v>
      </c>
      <c r="V250" s="8">
        <v>243209</v>
      </c>
      <c r="W250" s="8">
        <v>232244</v>
      </c>
      <c r="X250" s="8">
        <v>222493</v>
      </c>
      <c r="Y250" s="8">
        <v>200430</v>
      </c>
      <c r="Z250" s="8">
        <v>181889</v>
      </c>
      <c r="AA250" s="8">
        <v>182401</v>
      </c>
      <c r="AB250" s="8">
        <v>145982</v>
      </c>
      <c r="AC250" s="8">
        <v>147238</v>
      </c>
      <c r="AD250" s="8">
        <v>153188</v>
      </c>
      <c r="AE250" s="8">
        <v>137134</v>
      </c>
    </row>
    <row r="251" spans="1:31" s="13" customFormat="1" ht="13.2" x14ac:dyDescent="0.2">
      <c r="A251" s="165"/>
      <c r="B251" s="170"/>
      <c r="C251" s="179"/>
      <c r="D251" s="171"/>
      <c r="E251" s="28" t="s">
        <v>189</v>
      </c>
      <c r="F251" s="40">
        <f>F250/F249</f>
        <v>114.52207666181465</v>
      </c>
      <c r="G251" s="25">
        <f t="shared" ref="G251:W251" si="711">G250/G249</f>
        <v>120.87976539589442</v>
      </c>
      <c r="H251" s="25">
        <f t="shared" si="711"/>
        <v>125.13926677426792</v>
      </c>
      <c r="I251" s="25">
        <f t="shared" si="711"/>
        <v>127.63171622326551</v>
      </c>
      <c r="J251" s="25">
        <f t="shared" si="711"/>
        <v>130.60363741339492</v>
      </c>
      <c r="K251" s="25">
        <f t="shared" si="711"/>
        <v>124.33060029282576</v>
      </c>
      <c r="L251" s="25">
        <f t="shared" si="711"/>
        <v>127.42642026009582</v>
      </c>
      <c r="M251" s="25">
        <f t="shared" si="711"/>
        <v>115.04868624420402</v>
      </c>
      <c r="N251" s="25">
        <f t="shared" si="711"/>
        <v>120.15408320493066</v>
      </c>
      <c r="O251" s="25">
        <f t="shared" si="711"/>
        <v>116.04842615012106</v>
      </c>
      <c r="P251" s="25">
        <f t="shared" si="711"/>
        <v>120.24415692821368</v>
      </c>
      <c r="Q251" s="25">
        <f t="shared" si="711"/>
        <v>117</v>
      </c>
      <c r="R251" s="25">
        <f t="shared" si="711"/>
        <v>128.49444712699179</v>
      </c>
      <c r="S251" s="25">
        <f t="shared" si="711"/>
        <v>127.97229094507669</v>
      </c>
      <c r="T251" s="25">
        <f t="shared" si="711"/>
        <v>126.62533548040794</v>
      </c>
      <c r="U251" s="25">
        <f t="shared" si="711"/>
        <v>119.13631284916201</v>
      </c>
      <c r="V251" s="25">
        <f t="shared" si="711"/>
        <v>138.97657142857142</v>
      </c>
      <c r="W251" s="25">
        <f t="shared" si="711"/>
        <v>138.32281119714116</v>
      </c>
      <c r="X251" s="25">
        <f t="shared" ref="X251:Z251" si="712">X250/X249</f>
        <v>135.58379037172455</v>
      </c>
      <c r="Y251" s="25">
        <f t="shared" si="712"/>
        <v>132.38441215323647</v>
      </c>
      <c r="Z251" s="25">
        <f t="shared" si="712"/>
        <v>123.56589673913044</v>
      </c>
      <c r="AA251" s="25">
        <f t="shared" ref="AA251:AB251" si="713">AA250/AA249</f>
        <v>131.6024531024531</v>
      </c>
      <c r="AB251" s="25">
        <f t="shared" si="713"/>
        <v>115.76685170499603</v>
      </c>
      <c r="AC251" s="25">
        <f t="shared" ref="AC251:AE251" si="714">AC250/AC249</f>
        <v>124.14671163575042</v>
      </c>
      <c r="AD251" s="25">
        <f t="shared" si="714"/>
        <v>137.63522012578616</v>
      </c>
      <c r="AE251" s="25">
        <f t="shared" si="714"/>
        <v>128.64352720450282</v>
      </c>
    </row>
    <row r="252" spans="1:31" ht="13.2" x14ac:dyDescent="0.2">
      <c r="A252" s="165"/>
      <c r="B252" s="175" t="s">
        <v>11</v>
      </c>
      <c r="C252" s="176"/>
      <c r="D252" s="177"/>
      <c r="E252" s="4" t="s">
        <v>187</v>
      </c>
      <c r="F252" s="39">
        <f>F192+F222</f>
        <v>1240</v>
      </c>
      <c r="G252" s="5">
        <v>959</v>
      </c>
      <c r="H252" s="5">
        <v>845</v>
      </c>
      <c r="I252" s="5">
        <v>727</v>
      </c>
      <c r="J252" s="5">
        <v>671</v>
      </c>
      <c r="K252" s="5">
        <v>661</v>
      </c>
      <c r="L252" s="5">
        <v>622</v>
      </c>
      <c r="M252" s="5">
        <v>544</v>
      </c>
      <c r="N252" s="5">
        <v>582</v>
      </c>
      <c r="O252" s="5">
        <v>508</v>
      </c>
      <c r="P252" s="5">
        <v>537</v>
      </c>
      <c r="Q252" s="5">
        <v>505</v>
      </c>
      <c r="R252" s="5">
        <v>533</v>
      </c>
      <c r="S252" s="5">
        <v>528</v>
      </c>
      <c r="T252" s="5">
        <v>484</v>
      </c>
      <c r="U252" s="5">
        <v>451</v>
      </c>
      <c r="V252" s="5">
        <v>430</v>
      </c>
      <c r="W252" s="5">
        <v>489</v>
      </c>
      <c r="X252" s="5">
        <v>434</v>
      </c>
      <c r="Y252" s="5">
        <v>378</v>
      </c>
      <c r="Z252" s="5">
        <v>385</v>
      </c>
      <c r="AA252" s="5">
        <v>321</v>
      </c>
      <c r="AB252" s="5">
        <v>319</v>
      </c>
      <c r="AC252" s="5">
        <v>321</v>
      </c>
      <c r="AD252" s="5">
        <v>305</v>
      </c>
      <c r="AE252" s="5">
        <v>297</v>
      </c>
    </row>
    <row r="253" spans="1:31" ht="13.2" x14ac:dyDescent="0.2">
      <c r="A253" s="165"/>
      <c r="B253" s="168"/>
      <c r="C253" s="178"/>
      <c r="D253" s="169"/>
      <c r="E253" s="7" t="s">
        <v>188</v>
      </c>
      <c r="F253" s="39">
        <f t="shared" si="710"/>
        <v>63774</v>
      </c>
      <c r="G253" s="8">
        <v>55203</v>
      </c>
      <c r="H253" s="8">
        <v>58413</v>
      </c>
      <c r="I253" s="8">
        <v>54728</v>
      </c>
      <c r="J253" s="8">
        <v>45623</v>
      </c>
      <c r="K253" s="8">
        <v>41223</v>
      </c>
      <c r="L253" s="8">
        <v>43508</v>
      </c>
      <c r="M253" s="8">
        <v>31017</v>
      </c>
      <c r="N253" s="8">
        <v>35196</v>
      </c>
      <c r="O253" s="8">
        <v>35364</v>
      </c>
      <c r="P253" s="8">
        <v>39163</v>
      </c>
      <c r="Q253" s="8">
        <v>30417</v>
      </c>
      <c r="R253" s="8">
        <v>40634</v>
      </c>
      <c r="S253" s="8">
        <v>34313</v>
      </c>
      <c r="T253" s="8">
        <v>36453</v>
      </c>
      <c r="U253" s="8">
        <v>30685</v>
      </c>
      <c r="V253" s="8">
        <v>33355</v>
      </c>
      <c r="W253" s="8">
        <v>31391</v>
      </c>
      <c r="X253" s="8">
        <v>34447</v>
      </c>
      <c r="Y253" s="8">
        <v>42592</v>
      </c>
      <c r="Z253" s="8">
        <v>23603</v>
      </c>
      <c r="AA253" s="8">
        <v>23028</v>
      </c>
      <c r="AB253" s="8">
        <v>16827</v>
      </c>
      <c r="AC253" s="8">
        <v>23916</v>
      </c>
      <c r="AD253" s="8">
        <v>22166</v>
      </c>
      <c r="AE253" s="8">
        <v>20190</v>
      </c>
    </row>
    <row r="254" spans="1:31" s="27" customFormat="1" ht="13.2" x14ac:dyDescent="0.2">
      <c r="A254" s="165"/>
      <c r="B254" s="170"/>
      <c r="C254" s="179"/>
      <c r="D254" s="171"/>
      <c r="E254" s="28" t="s">
        <v>189</v>
      </c>
      <c r="F254" s="40">
        <f>F253/F252</f>
        <v>51.430645161290322</v>
      </c>
      <c r="G254" s="25">
        <f t="shared" ref="G254:W254" si="715">G253/G252</f>
        <v>57.563086548488009</v>
      </c>
      <c r="H254" s="25">
        <f t="shared" si="715"/>
        <v>69.127810650887568</v>
      </c>
      <c r="I254" s="25">
        <f t="shared" si="715"/>
        <v>75.279229711141681</v>
      </c>
      <c r="J254" s="25">
        <f t="shared" si="715"/>
        <v>67.992548435171386</v>
      </c>
      <c r="K254" s="25">
        <f t="shared" si="715"/>
        <v>62.364599092284415</v>
      </c>
      <c r="L254" s="25">
        <f t="shared" si="715"/>
        <v>69.948553054662383</v>
      </c>
      <c r="M254" s="25">
        <f t="shared" si="715"/>
        <v>57.016544117647058</v>
      </c>
      <c r="N254" s="25">
        <f t="shared" si="715"/>
        <v>60.47422680412371</v>
      </c>
      <c r="O254" s="25">
        <f t="shared" si="715"/>
        <v>69.614173228346459</v>
      </c>
      <c r="P254" s="25">
        <f t="shared" si="715"/>
        <v>72.929236499068907</v>
      </c>
      <c r="Q254" s="25">
        <f t="shared" si="715"/>
        <v>60.231683168316835</v>
      </c>
      <c r="R254" s="25">
        <f t="shared" si="715"/>
        <v>76.236397748592864</v>
      </c>
      <c r="S254" s="25">
        <f t="shared" si="715"/>
        <v>64.986742424242422</v>
      </c>
      <c r="T254" s="25">
        <f t="shared" si="715"/>
        <v>75.316115702479337</v>
      </c>
      <c r="U254" s="25">
        <f t="shared" si="715"/>
        <v>68.037694013303764</v>
      </c>
      <c r="V254" s="25">
        <f t="shared" si="715"/>
        <v>77.569767441860463</v>
      </c>
      <c r="W254" s="25">
        <f t="shared" si="715"/>
        <v>64.194274028629863</v>
      </c>
      <c r="X254" s="25">
        <f t="shared" ref="X254:Z254" si="716">X253/X252</f>
        <v>79.370967741935488</v>
      </c>
      <c r="Y254" s="25">
        <f t="shared" si="716"/>
        <v>112.67724867724868</v>
      </c>
      <c r="Z254" s="25">
        <f t="shared" si="716"/>
        <v>61.30649350649351</v>
      </c>
      <c r="AA254" s="25">
        <f t="shared" ref="AA254:AB254" si="717">AA253/AA252</f>
        <v>71.738317757009341</v>
      </c>
      <c r="AB254" s="25">
        <f t="shared" si="717"/>
        <v>52.749216300940439</v>
      </c>
      <c r="AC254" s="25">
        <f t="shared" ref="AC254:AE254" si="718">AC253/AC252</f>
        <v>74.504672897196258</v>
      </c>
      <c r="AD254" s="25">
        <f t="shared" si="718"/>
        <v>72.675409836065569</v>
      </c>
      <c r="AE254" s="25">
        <f t="shared" si="718"/>
        <v>67.979797979797979</v>
      </c>
    </row>
    <row r="255" spans="1:31" s="13" customFormat="1" ht="13.2" x14ac:dyDescent="0.2">
      <c r="A255" s="165"/>
      <c r="B255" s="175" t="s">
        <v>54</v>
      </c>
      <c r="C255" s="176"/>
      <c r="D255" s="177"/>
      <c r="E255" s="4" t="s">
        <v>187</v>
      </c>
      <c r="F255" s="39">
        <f>F195+F225</f>
        <v>0</v>
      </c>
      <c r="G255" s="5">
        <v>1115</v>
      </c>
      <c r="H255" s="5">
        <v>1284</v>
      </c>
      <c r="I255" s="5">
        <v>1297</v>
      </c>
      <c r="J255" s="5">
        <v>1484</v>
      </c>
      <c r="K255" s="5">
        <v>1849</v>
      </c>
      <c r="L255" s="5">
        <v>1556</v>
      </c>
      <c r="M255" s="5">
        <v>1407</v>
      </c>
      <c r="N255" s="5">
        <v>1579</v>
      </c>
      <c r="O255" s="5">
        <v>1657</v>
      </c>
      <c r="P255" s="5">
        <v>1716</v>
      </c>
      <c r="Q255" s="5">
        <v>1561</v>
      </c>
      <c r="R255" s="5">
        <v>1504</v>
      </c>
      <c r="S255" s="5">
        <v>1499</v>
      </c>
      <c r="T255" s="5">
        <v>1450</v>
      </c>
      <c r="U255" s="5">
        <v>1517</v>
      </c>
      <c r="V255" s="5">
        <v>1551</v>
      </c>
      <c r="W255" s="5">
        <v>1511</v>
      </c>
      <c r="X255" s="5">
        <v>1458</v>
      </c>
      <c r="Y255" s="5">
        <v>1460</v>
      </c>
      <c r="Z255" s="5">
        <v>1491</v>
      </c>
      <c r="AA255" s="5">
        <v>1507</v>
      </c>
      <c r="AB255" s="5">
        <v>1540</v>
      </c>
      <c r="AC255" s="5">
        <v>1475</v>
      </c>
      <c r="AD255" s="5">
        <v>1368</v>
      </c>
      <c r="AE255" s="5">
        <v>1316</v>
      </c>
    </row>
    <row r="256" spans="1:31" s="13" customFormat="1" ht="13.2" x14ac:dyDescent="0.2">
      <c r="A256" s="165"/>
      <c r="B256" s="168"/>
      <c r="C256" s="178"/>
      <c r="D256" s="169"/>
      <c r="E256" s="7" t="s">
        <v>188</v>
      </c>
      <c r="F256" s="39">
        <f t="shared" si="710"/>
        <v>0</v>
      </c>
      <c r="G256" s="8">
        <v>70267</v>
      </c>
      <c r="H256" s="8">
        <v>74360</v>
      </c>
      <c r="I256" s="8">
        <v>63387</v>
      </c>
      <c r="J256" s="8">
        <v>96760</v>
      </c>
      <c r="K256" s="8">
        <v>138464</v>
      </c>
      <c r="L256" s="8">
        <v>124980</v>
      </c>
      <c r="M256" s="8">
        <v>87834</v>
      </c>
      <c r="N256" s="8">
        <v>107419</v>
      </c>
      <c r="O256" s="8">
        <v>115095</v>
      </c>
      <c r="P256" s="8">
        <v>128202</v>
      </c>
      <c r="Q256" s="8">
        <v>122402</v>
      </c>
      <c r="R256" s="8">
        <v>144918</v>
      </c>
      <c r="S256" s="8">
        <v>107655</v>
      </c>
      <c r="T256" s="8">
        <v>92300</v>
      </c>
      <c r="U256" s="8">
        <v>99339</v>
      </c>
      <c r="V256" s="8">
        <v>101189</v>
      </c>
      <c r="W256" s="8">
        <v>131307</v>
      </c>
      <c r="X256" s="8">
        <v>101606</v>
      </c>
      <c r="Y256" s="8">
        <v>113711</v>
      </c>
      <c r="Z256" s="8">
        <v>114139</v>
      </c>
      <c r="AA256" s="8">
        <v>103953</v>
      </c>
      <c r="AB256" s="8">
        <v>107356</v>
      </c>
      <c r="AC256" s="8">
        <v>101432</v>
      </c>
      <c r="AD256" s="8">
        <v>101022</v>
      </c>
      <c r="AE256" s="8">
        <v>101584</v>
      </c>
    </row>
    <row r="257" spans="1:31" s="27" customFormat="1" ht="13.2" x14ac:dyDescent="0.2">
      <c r="A257" s="165"/>
      <c r="B257" s="170"/>
      <c r="C257" s="179"/>
      <c r="D257" s="171"/>
      <c r="E257" s="29" t="s">
        <v>189</v>
      </c>
      <c r="F257" s="40" t="e">
        <f>F256/F255</f>
        <v>#DIV/0!</v>
      </c>
      <c r="G257" s="25">
        <f t="shared" ref="G257:W257" si="719">G256/G255</f>
        <v>63.019730941704033</v>
      </c>
      <c r="H257" s="25">
        <f t="shared" si="719"/>
        <v>57.912772585669785</v>
      </c>
      <c r="I257" s="25">
        <f t="shared" si="719"/>
        <v>48.872012336160367</v>
      </c>
      <c r="J257" s="25">
        <f t="shared" si="719"/>
        <v>65.202156334231802</v>
      </c>
      <c r="K257" s="25">
        <f t="shared" si="719"/>
        <v>74.88588426176311</v>
      </c>
      <c r="L257" s="25">
        <f t="shared" si="719"/>
        <v>80.321336760925448</v>
      </c>
      <c r="M257" s="25">
        <f t="shared" si="719"/>
        <v>62.426439232409379</v>
      </c>
      <c r="N257" s="25">
        <f t="shared" si="719"/>
        <v>68.029765674477517</v>
      </c>
      <c r="O257" s="25">
        <f t="shared" si="719"/>
        <v>69.459867229933622</v>
      </c>
      <c r="P257" s="25">
        <f t="shared" si="719"/>
        <v>74.709790209790214</v>
      </c>
      <c r="Q257" s="25">
        <f t="shared" si="719"/>
        <v>78.412556053811656</v>
      </c>
      <c r="R257" s="25">
        <f t="shared" si="719"/>
        <v>96.355053191489361</v>
      </c>
      <c r="S257" s="25">
        <f t="shared" si="719"/>
        <v>71.817878585723818</v>
      </c>
      <c r="T257" s="25">
        <f t="shared" si="719"/>
        <v>63.655172413793103</v>
      </c>
      <c r="U257" s="25">
        <f t="shared" si="719"/>
        <v>65.483849703361898</v>
      </c>
      <c r="V257" s="25">
        <f t="shared" si="719"/>
        <v>65.241134751773046</v>
      </c>
      <c r="W257" s="25">
        <f t="shared" si="719"/>
        <v>86.900727994705491</v>
      </c>
      <c r="X257" s="25">
        <f t="shared" ref="X257:Z257" si="720">X256/X255</f>
        <v>69.688614540466389</v>
      </c>
      <c r="Y257" s="25">
        <f t="shared" si="720"/>
        <v>77.884246575342459</v>
      </c>
      <c r="Z257" s="25">
        <f t="shared" si="720"/>
        <v>76.55197853789403</v>
      </c>
      <c r="AA257" s="25">
        <f t="shared" ref="AA257:AB257" si="721">AA256/AA255</f>
        <v>68.980092899800923</v>
      </c>
      <c r="AB257" s="25">
        <f t="shared" si="721"/>
        <v>69.711688311688306</v>
      </c>
      <c r="AC257" s="25">
        <f t="shared" ref="AC257:AE257" si="722">AC256/AC255</f>
        <v>68.767457627118645</v>
      </c>
      <c r="AD257" s="25">
        <f t="shared" si="722"/>
        <v>73.846491228070178</v>
      </c>
      <c r="AE257" s="25">
        <f t="shared" si="722"/>
        <v>77.191489361702125</v>
      </c>
    </row>
    <row r="258" spans="1:31" ht="13.2" x14ac:dyDescent="0.2">
      <c r="A258" s="165"/>
      <c r="B258" s="175" t="s">
        <v>12</v>
      </c>
      <c r="C258" s="176"/>
      <c r="D258" s="177"/>
      <c r="E258" s="4" t="s">
        <v>187</v>
      </c>
      <c r="F258" s="39">
        <f>F198+F228</f>
        <v>565</v>
      </c>
      <c r="G258" s="5">
        <v>435</v>
      </c>
      <c r="H258" s="5">
        <v>496</v>
      </c>
      <c r="I258" s="5">
        <v>498</v>
      </c>
      <c r="J258" s="5">
        <v>430</v>
      </c>
      <c r="K258" s="5">
        <v>374</v>
      </c>
      <c r="L258" s="5">
        <v>374</v>
      </c>
      <c r="M258" s="5">
        <v>333</v>
      </c>
      <c r="N258" s="5">
        <v>281</v>
      </c>
      <c r="O258" s="5">
        <v>283</v>
      </c>
      <c r="P258" s="5">
        <v>287</v>
      </c>
      <c r="Q258" s="5">
        <v>264</v>
      </c>
      <c r="R258" s="5">
        <v>244</v>
      </c>
      <c r="S258" s="5">
        <v>229</v>
      </c>
      <c r="T258" s="5">
        <v>229</v>
      </c>
      <c r="U258" s="5">
        <v>200</v>
      </c>
      <c r="V258" s="5">
        <v>234</v>
      </c>
      <c r="W258" s="5">
        <v>227</v>
      </c>
      <c r="X258" s="5">
        <v>240</v>
      </c>
      <c r="Y258" s="5">
        <v>239</v>
      </c>
      <c r="Z258" s="5">
        <v>244</v>
      </c>
      <c r="AA258" s="5">
        <v>251</v>
      </c>
      <c r="AB258" s="5">
        <v>244</v>
      </c>
      <c r="AC258" s="5">
        <v>239</v>
      </c>
      <c r="AD258" s="5">
        <v>230</v>
      </c>
      <c r="AE258" s="5">
        <v>220</v>
      </c>
    </row>
    <row r="259" spans="1:31" ht="13.2" x14ac:dyDescent="0.2">
      <c r="A259" s="165"/>
      <c r="B259" s="168"/>
      <c r="C259" s="178"/>
      <c r="D259" s="169"/>
      <c r="E259" s="7" t="s">
        <v>188</v>
      </c>
      <c r="F259" s="39">
        <f t="shared" si="710"/>
        <v>17353</v>
      </c>
      <c r="G259" s="8">
        <v>26843</v>
      </c>
      <c r="H259" s="8">
        <v>41488</v>
      </c>
      <c r="I259" s="8">
        <v>30277</v>
      </c>
      <c r="J259" s="8">
        <v>19769</v>
      </c>
      <c r="K259" s="8">
        <v>16998</v>
      </c>
      <c r="L259" s="8">
        <v>16734</v>
      </c>
      <c r="M259" s="8">
        <v>17793</v>
      </c>
      <c r="N259" s="8">
        <v>5166</v>
      </c>
      <c r="O259" s="8">
        <v>17686</v>
      </c>
      <c r="P259" s="8">
        <v>13219</v>
      </c>
      <c r="Q259" s="8">
        <v>19193</v>
      </c>
      <c r="R259" s="8">
        <v>8796</v>
      </c>
      <c r="S259" s="8">
        <v>7996</v>
      </c>
      <c r="T259" s="8">
        <v>2496</v>
      </c>
      <c r="U259" s="8">
        <v>3603</v>
      </c>
      <c r="V259" s="8">
        <v>7565</v>
      </c>
      <c r="W259" s="8">
        <v>7607</v>
      </c>
      <c r="X259" s="8">
        <v>8836</v>
      </c>
      <c r="Y259" s="8">
        <v>5821</v>
      </c>
      <c r="Z259" s="8">
        <v>3758</v>
      </c>
      <c r="AA259" s="8">
        <v>5316</v>
      </c>
      <c r="AB259" s="8">
        <v>3805</v>
      </c>
      <c r="AC259" s="8">
        <v>7327</v>
      </c>
      <c r="AD259" s="8">
        <v>7089</v>
      </c>
      <c r="AE259" s="8">
        <v>9692</v>
      </c>
    </row>
    <row r="260" spans="1:31" s="27" customFormat="1" ht="13.2" x14ac:dyDescent="0.2">
      <c r="A260" s="165"/>
      <c r="B260" s="170"/>
      <c r="C260" s="179"/>
      <c r="D260" s="171"/>
      <c r="E260" s="28" t="s">
        <v>189</v>
      </c>
      <c r="F260" s="40">
        <f>F259/F258</f>
        <v>30.713274336283185</v>
      </c>
      <c r="G260" s="25">
        <f t="shared" ref="G260:W260" si="723">G259/G258</f>
        <v>61.708045977011494</v>
      </c>
      <c r="H260" s="25">
        <f t="shared" si="723"/>
        <v>83.645161290322577</v>
      </c>
      <c r="I260" s="25">
        <f t="shared" si="723"/>
        <v>60.79718875502008</v>
      </c>
      <c r="J260" s="25">
        <f t="shared" si="723"/>
        <v>45.974418604651163</v>
      </c>
      <c r="K260" s="25">
        <f t="shared" si="723"/>
        <v>45.449197860962563</v>
      </c>
      <c r="L260" s="25">
        <f t="shared" si="723"/>
        <v>44.743315508021389</v>
      </c>
      <c r="M260" s="25">
        <f t="shared" si="723"/>
        <v>53.432432432432435</v>
      </c>
      <c r="N260" s="25">
        <f t="shared" si="723"/>
        <v>18.384341637010674</v>
      </c>
      <c r="O260" s="25">
        <f t="shared" si="723"/>
        <v>62.494699646643113</v>
      </c>
      <c r="P260" s="25">
        <f t="shared" si="723"/>
        <v>46.059233449477354</v>
      </c>
      <c r="Q260" s="25">
        <f t="shared" si="723"/>
        <v>72.700757575757578</v>
      </c>
      <c r="R260" s="25">
        <f t="shared" si="723"/>
        <v>36.049180327868854</v>
      </c>
      <c r="S260" s="25">
        <f t="shared" si="723"/>
        <v>34.917030567685586</v>
      </c>
      <c r="T260" s="25">
        <f t="shared" si="723"/>
        <v>10.899563318777293</v>
      </c>
      <c r="U260" s="25">
        <f t="shared" si="723"/>
        <v>18.015000000000001</v>
      </c>
      <c r="V260" s="25">
        <f t="shared" si="723"/>
        <v>32.32905982905983</v>
      </c>
      <c r="W260" s="25">
        <f t="shared" si="723"/>
        <v>33.51101321585903</v>
      </c>
      <c r="X260" s="25">
        <f t="shared" ref="X260:Z260" si="724">X259/X258</f>
        <v>36.81666666666667</v>
      </c>
      <c r="Y260" s="25">
        <f t="shared" si="724"/>
        <v>24.355648535564853</v>
      </c>
      <c r="Z260" s="25">
        <f t="shared" si="724"/>
        <v>15.401639344262295</v>
      </c>
      <c r="AA260" s="25">
        <f t="shared" ref="AA260:AB260" si="725">AA259/AA258</f>
        <v>21.179282868525895</v>
      </c>
      <c r="AB260" s="25">
        <f t="shared" si="725"/>
        <v>15.594262295081966</v>
      </c>
      <c r="AC260" s="25">
        <f t="shared" ref="AC260:AE260" si="726">AC259/AC258</f>
        <v>30.656903765690377</v>
      </c>
      <c r="AD260" s="25">
        <f t="shared" si="726"/>
        <v>30.821739130434782</v>
      </c>
      <c r="AE260" s="25">
        <f t="shared" si="726"/>
        <v>44.054545454545455</v>
      </c>
    </row>
    <row r="261" spans="1:31" ht="13.2" x14ac:dyDescent="0.2">
      <c r="A261" s="165"/>
      <c r="B261" s="175" t="s">
        <v>7</v>
      </c>
      <c r="C261" s="176"/>
      <c r="D261" s="177"/>
      <c r="E261" s="4" t="s">
        <v>187</v>
      </c>
      <c r="F261" s="39">
        <f>F201+F231</f>
        <v>358</v>
      </c>
      <c r="G261" s="5">
        <v>204</v>
      </c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</row>
    <row r="262" spans="1:31" ht="13.2" x14ac:dyDescent="0.2">
      <c r="A262" s="165"/>
      <c r="B262" s="168"/>
      <c r="C262" s="178"/>
      <c r="D262" s="169"/>
      <c r="E262" s="7" t="s">
        <v>188</v>
      </c>
      <c r="F262" s="39">
        <f t="shared" si="710"/>
        <v>19327</v>
      </c>
      <c r="G262" s="8">
        <v>11570</v>
      </c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</row>
    <row r="263" spans="1:31" s="27" customFormat="1" ht="13.2" x14ac:dyDescent="0.2">
      <c r="A263" s="165"/>
      <c r="B263" s="170"/>
      <c r="C263" s="179"/>
      <c r="D263" s="171"/>
      <c r="E263" s="28" t="s">
        <v>189</v>
      </c>
      <c r="F263" s="40">
        <f>F262/F261</f>
        <v>53.986033519553075</v>
      </c>
      <c r="G263" s="25">
        <f t="shared" ref="G263" si="727">G262/G261</f>
        <v>56.715686274509807</v>
      </c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</row>
    <row r="264" spans="1:31" ht="13.2" x14ac:dyDescent="0.2">
      <c r="A264" s="165"/>
      <c r="B264" s="175" t="s">
        <v>9</v>
      </c>
      <c r="C264" s="176"/>
      <c r="D264" s="177"/>
      <c r="E264" s="4" t="s">
        <v>187</v>
      </c>
      <c r="F264" s="39">
        <f>F204+F234</f>
        <v>4</v>
      </c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</row>
    <row r="265" spans="1:31" ht="13.2" x14ac:dyDescent="0.2">
      <c r="A265" s="165"/>
      <c r="B265" s="168"/>
      <c r="C265" s="178"/>
      <c r="D265" s="169"/>
      <c r="E265" s="7" t="s">
        <v>188</v>
      </c>
      <c r="F265" s="39">
        <f t="shared" si="710"/>
        <v>159</v>
      </c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</row>
    <row r="266" spans="1:31" s="27" customFormat="1" ht="13.2" x14ac:dyDescent="0.2">
      <c r="A266" s="165"/>
      <c r="B266" s="170"/>
      <c r="C266" s="179"/>
      <c r="D266" s="171"/>
      <c r="E266" s="28" t="s">
        <v>189</v>
      </c>
      <c r="F266" s="40">
        <f>F265/F264</f>
        <v>39.75</v>
      </c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</row>
    <row r="267" spans="1:31" ht="13.2" x14ac:dyDescent="0.2">
      <c r="A267" s="165"/>
      <c r="B267" s="175" t="s">
        <v>56</v>
      </c>
      <c r="C267" s="176"/>
      <c r="D267" s="177"/>
      <c r="E267" s="4" t="s">
        <v>187</v>
      </c>
      <c r="F267" s="39">
        <f>F207+F237</f>
        <v>362</v>
      </c>
      <c r="G267" s="21">
        <f>G261+G264</f>
        <v>204</v>
      </c>
      <c r="H267" s="5">
        <v>284</v>
      </c>
      <c r="I267" s="5">
        <v>261</v>
      </c>
      <c r="J267" s="5">
        <v>289</v>
      </c>
      <c r="K267" s="5">
        <v>315</v>
      </c>
      <c r="L267" s="5">
        <v>273</v>
      </c>
      <c r="M267" s="5">
        <v>249</v>
      </c>
      <c r="N267" s="5">
        <v>272</v>
      </c>
      <c r="O267" s="5">
        <v>283</v>
      </c>
      <c r="P267" s="5">
        <v>287</v>
      </c>
      <c r="Q267" s="5">
        <v>349</v>
      </c>
      <c r="R267" s="5">
        <v>348</v>
      </c>
      <c r="S267" s="5">
        <v>366</v>
      </c>
      <c r="T267" s="5">
        <v>356</v>
      </c>
      <c r="U267" s="5">
        <v>403</v>
      </c>
      <c r="V267" s="5">
        <v>439</v>
      </c>
      <c r="W267" s="5">
        <v>443</v>
      </c>
      <c r="X267" s="5">
        <v>446</v>
      </c>
      <c r="Y267" s="5">
        <v>443</v>
      </c>
      <c r="Z267" s="5">
        <v>444</v>
      </c>
      <c r="AA267" s="5">
        <v>461</v>
      </c>
      <c r="AB267" s="5">
        <v>471</v>
      </c>
      <c r="AC267" s="5">
        <v>464</v>
      </c>
      <c r="AD267" s="5">
        <v>432</v>
      </c>
      <c r="AE267" s="5">
        <v>421</v>
      </c>
    </row>
    <row r="268" spans="1:31" ht="13.2" x14ac:dyDescent="0.2">
      <c r="A268" s="165"/>
      <c r="B268" s="168"/>
      <c r="C268" s="178"/>
      <c r="D268" s="169"/>
      <c r="E268" s="7" t="s">
        <v>188</v>
      </c>
      <c r="F268" s="39">
        <f t="shared" si="710"/>
        <v>19486</v>
      </c>
      <c r="G268" s="21">
        <f>G262+G265</f>
        <v>11570</v>
      </c>
      <c r="H268" s="8">
        <v>21258</v>
      </c>
      <c r="I268" s="8">
        <v>20535</v>
      </c>
      <c r="J268" s="8">
        <v>20970</v>
      </c>
      <c r="K268" s="8">
        <v>23727</v>
      </c>
      <c r="L268" s="8">
        <v>21108</v>
      </c>
      <c r="M268" s="8">
        <v>19579</v>
      </c>
      <c r="N268" s="8">
        <v>27425</v>
      </c>
      <c r="O268" s="8">
        <v>26003</v>
      </c>
      <c r="P268" s="8">
        <v>28827</v>
      </c>
      <c r="Q268" s="8">
        <v>30694</v>
      </c>
      <c r="R268" s="8">
        <v>41387</v>
      </c>
      <c r="S268" s="8">
        <v>31373</v>
      </c>
      <c r="T268" s="8">
        <v>34595</v>
      </c>
      <c r="U268" s="8">
        <v>32245</v>
      </c>
      <c r="V268" s="8">
        <v>42183</v>
      </c>
      <c r="W268" s="8">
        <v>36307</v>
      </c>
      <c r="X268" s="8">
        <v>45856</v>
      </c>
      <c r="Y268" s="8">
        <v>38358</v>
      </c>
      <c r="Z268" s="8">
        <v>48848</v>
      </c>
      <c r="AA268" s="8">
        <v>46208</v>
      </c>
      <c r="AB268" s="8">
        <v>45784</v>
      </c>
      <c r="AC268" s="8">
        <v>39898</v>
      </c>
      <c r="AD268" s="8">
        <v>40086</v>
      </c>
      <c r="AE268" s="8">
        <v>40758</v>
      </c>
    </row>
    <row r="269" spans="1:31" s="27" customFormat="1" ht="13.8" thickBot="1" x14ac:dyDescent="0.25">
      <c r="A269" s="165"/>
      <c r="B269" s="168"/>
      <c r="C269" s="178"/>
      <c r="D269" s="169"/>
      <c r="E269" s="29" t="s">
        <v>189</v>
      </c>
      <c r="F269" s="40">
        <f>F268/F267</f>
        <v>53.828729281767956</v>
      </c>
      <c r="G269" s="37">
        <f>G268/G267</f>
        <v>56.715686274509807</v>
      </c>
      <c r="H269" s="30">
        <f t="shared" ref="H269" si="728">H268/H267</f>
        <v>74.852112676056336</v>
      </c>
      <c r="I269" s="30">
        <f t="shared" ref="I269:V269" si="729">I268/I267</f>
        <v>78.678160919540232</v>
      </c>
      <c r="J269" s="30">
        <f t="shared" si="729"/>
        <v>72.560553633217992</v>
      </c>
      <c r="K269" s="30">
        <f t="shared" si="729"/>
        <v>75.32380952380953</v>
      </c>
      <c r="L269" s="30">
        <f t="shared" si="729"/>
        <v>77.318681318681314</v>
      </c>
      <c r="M269" s="30">
        <f t="shared" si="729"/>
        <v>78.630522088353416</v>
      </c>
      <c r="N269" s="30">
        <f t="shared" si="729"/>
        <v>100.82720588235294</v>
      </c>
      <c r="O269" s="30">
        <f t="shared" si="729"/>
        <v>91.883392226148416</v>
      </c>
      <c r="P269" s="30">
        <f t="shared" si="729"/>
        <v>100.44250871080139</v>
      </c>
      <c r="Q269" s="30">
        <f t="shared" si="729"/>
        <v>87.948424068767906</v>
      </c>
      <c r="R269" s="30">
        <f t="shared" si="729"/>
        <v>118.92816091954023</v>
      </c>
      <c r="S269" s="30">
        <f t="shared" si="729"/>
        <v>85.71857923497268</v>
      </c>
      <c r="T269" s="30">
        <f t="shared" si="729"/>
        <v>97.176966292134836</v>
      </c>
      <c r="U269" s="30">
        <f t="shared" si="729"/>
        <v>80.012406947890824</v>
      </c>
      <c r="V269" s="30">
        <f t="shared" si="729"/>
        <v>96.088838268792713</v>
      </c>
      <c r="W269" s="30">
        <f>W268/W267</f>
        <v>81.957110609480807</v>
      </c>
      <c r="X269" s="30">
        <f t="shared" ref="X269:Z269" si="730">X268/X267</f>
        <v>102.81614349775785</v>
      </c>
      <c r="Y269" s="30">
        <f t="shared" si="730"/>
        <v>86.586907449209932</v>
      </c>
      <c r="Z269" s="30">
        <f t="shared" si="730"/>
        <v>110.01801801801801</v>
      </c>
      <c r="AA269" s="30">
        <f t="shared" ref="AA269:AB269" si="731">AA268/AA267</f>
        <v>100.23427331887201</v>
      </c>
      <c r="AB269" s="30">
        <f t="shared" si="731"/>
        <v>97.205944798301488</v>
      </c>
      <c r="AC269" s="30">
        <f t="shared" ref="AC269:AE269" si="732">AC268/AC267</f>
        <v>85.987068965517238</v>
      </c>
      <c r="AD269" s="30">
        <f t="shared" si="732"/>
        <v>92.791666666666671</v>
      </c>
      <c r="AE269" s="30">
        <f t="shared" si="732"/>
        <v>96.812351543942995</v>
      </c>
    </row>
    <row r="270" spans="1:31" s="1" customFormat="1" ht="13.2" x14ac:dyDescent="0.2">
      <c r="A270" s="166"/>
      <c r="B270" s="180" t="s">
        <v>5</v>
      </c>
      <c r="C270" s="181"/>
      <c r="D270" s="182"/>
      <c r="E270" s="74" t="s">
        <v>191</v>
      </c>
      <c r="F270" s="9">
        <f>F243+F246+F252+F258+F261+F264</f>
        <v>6289</v>
      </c>
      <c r="G270" s="38">
        <f>G249+G252+G255+G258+G261</f>
        <v>7146</v>
      </c>
      <c r="H270" s="38">
        <f t="shared" ref="H270:J271" si="733">H249+H252+H255+H258+H267</f>
        <v>7246</v>
      </c>
      <c r="I270" s="38">
        <f t="shared" si="733"/>
        <v>6617</v>
      </c>
      <c r="J270" s="38">
        <f t="shared" si="733"/>
        <v>6338</v>
      </c>
      <c r="K270" s="38">
        <f t="shared" ref="K270:L270" si="734">K249+K252+K255+K258+K267</f>
        <v>6614</v>
      </c>
      <c r="L270" s="38">
        <f t="shared" si="734"/>
        <v>5747</v>
      </c>
      <c r="M270" s="38">
        <f t="shared" ref="M270:N270" si="735">M249+M252+M255+M258+M267</f>
        <v>5121</v>
      </c>
      <c r="N270" s="38">
        <f t="shared" si="735"/>
        <v>5310</v>
      </c>
      <c r="O270" s="38">
        <f t="shared" ref="O270:P270" si="736">O249+O252+O255+O258+O267</f>
        <v>5209</v>
      </c>
      <c r="P270" s="38">
        <f t="shared" si="736"/>
        <v>5223</v>
      </c>
      <c r="Q270" s="38">
        <f t="shared" ref="Q270:R270" si="737">Q249+Q252+Q255+Q258+Q267</f>
        <v>4823</v>
      </c>
      <c r="R270" s="38">
        <f t="shared" si="737"/>
        <v>4700</v>
      </c>
      <c r="S270" s="38">
        <f t="shared" ref="S270:T270" si="738">S249+S252+S255+S258+S267</f>
        <v>4643</v>
      </c>
      <c r="T270" s="38">
        <f t="shared" si="738"/>
        <v>4382</v>
      </c>
      <c r="U270" s="38">
        <f t="shared" ref="U270:V270" si="739">U249+U252+U255+U258+U267</f>
        <v>4361</v>
      </c>
      <c r="V270" s="38">
        <f t="shared" si="739"/>
        <v>4404</v>
      </c>
      <c r="W270" s="38">
        <f t="shared" ref="W270:X270" si="740">W249+W252+W255+W258+W267</f>
        <v>4349</v>
      </c>
      <c r="X270" s="38">
        <f t="shared" si="740"/>
        <v>4219</v>
      </c>
      <c r="Y270" s="38">
        <f t="shared" ref="Y270:Z270" si="741">Y249+Y252+Y255+Y258+Y267</f>
        <v>4034</v>
      </c>
      <c r="Z270" s="38">
        <f t="shared" si="741"/>
        <v>4036</v>
      </c>
      <c r="AA270" s="38">
        <f t="shared" ref="AA270:AB270" si="742">AA249+AA252+AA255+AA258+AA267</f>
        <v>3926</v>
      </c>
      <c r="AB270" s="38">
        <f t="shared" si="742"/>
        <v>3835</v>
      </c>
      <c r="AC270" s="38">
        <f t="shared" ref="AC270:AD270" si="743">AC249+AC252+AC255+AC258+AC267</f>
        <v>3685</v>
      </c>
      <c r="AD270" s="38">
        <f t="shared" si="743"/>
        <v>3448</v>
      </c>
      <c r="AE270" s="38">
        <f t="shared" ref="AE270" si="744">AE249+AE252+AE255+AE258+AE267</f>
        <v>3320</v>
      </c>
    </row>
    <row r="271" spans="1:31" s="1" customFormat="1" ht="13.2" x14ac:dyDescent="0.2">
      <c r="A271" s="166"/>
      <c r="B271" s="183"/>
      <c r="C271" s="184"/>
      <c r="D271" s="185"/>
      <c r="E271" s="75" t="s">
        <v>186</v>
      </c>
      <c r="F271" s="10">
        <f>F244+F247+F253+F259+F262+F265</f>
        <v>572673</v>
      </c>
      <c r="G271" s="10">
        <f>G250+G253+G256+G259+G262</f>
        <v>699743</v>
      </c>
      <c r="H271" s="10">
        <f t="shared" si="733"/>
        <v>738248</v>
      </c>
      <c r="I271" s="10">
        <f t="shared" si="733"/>
        <v>658267</v>
      </c>
      <c r="J271" s="10">
        <f t="shared" si="733"/>
        <v>635533</v>
      </c>
      <c r="K271" s="10">
        <f t="shared" ref="K271:L271" si="745">K250+K253+K256+K259+K268</f>
        <v>645001</v>
      </c>
      <c r="L271" s="10">
        <f t="shared" si="745"/>
        <v>578670</v>
      </c>
      <c r="M271" s="10">
        <f t="shared" ref="M271:N271" si="746">M250+M253+M256+M259+M268</f>
        <v>453969</v>
      </c>
      <c r="N271" s="10">
        <f t="shared" si="746"/>
        <v>487126</v>
      </c>
      <c r="O271" s="10">
        <f t="shared" ref="O271:P271" si="747">O250+O253+O256+O259+O268</f>
        <v>481716</v>
      </c>
      <c r="P271" s="10">
        <f t="shared" si="747"/>
        <v>497516</v>
      </c>
      <c r="Q271" s="10">
        <f t="shared" ref="Q271:R271" si="748">Q250+Q253+Q256+Q259+Q268</f>
        <v>453554</v>
      </c>
      <c r="R271" s="10">
        <f t="shared" si="748"/>
        <v>501847</v>
      </c>
      <c r="S271" s="10">
        <f t="shared" ref="S271:T271" si="749">S250+S253+S256+S259+S268</f>
        <v>439969</v>
      </c>
      <c r="T271" s="10">
        <f t="shared" si="749"/>
        <v>401747</v>
      </c>
      <c r="U271" s="10">
        <f t="shared" ref="U271:V271" si="750">U250+U253+U256+U259+U268</f>
        <v>379126</v>
      </c>
      <c r="V271" s="10">
        <f t="shared" si="750"/>
        <v>427501</v>
      </c>
      <c r="W271" s="10">
        <f t="shared" ref="W271:X271" si="751">W250+W253+W256+W259+W268</f>
        <v>438856</v>
      </c>
      <c r="X271" s="10">
        <f t="shared" si="751"/>
        <v>413238</v>
      </c>
      <c r="Y271" s="10">
        <f t="shared" ref="Y271:Z271" si="752">Y250+Y253+Y256+Y259+Y268</f>
        <v>400912</v>
      </c>
      <c r="Z271" s="10">
        <f t="shared" si="752"/>
        <v>372237</v>
      </c>
      <c r="AA271" s="10">
        <f t="shared" ref="AA271:AB271" si="753">AA250+AA253+AA256+AA259+AA268</f>
        <v>360906</v>
      </c>
      <c r="AB271" s="10">
        <f t="shared" si="753"/>
        <v>319754</v>
      </c>
      <c r="AC271" s="10">
        <f t="shared" ref="AC271:AD271" si="754">AC250+AC253+AC256+AC259+AC268</f>
        <v>319811</v>
      </c>
      <c r="AD271" s="10">
        <f t="shared" si="754"/>
        <v>323551</v>
      </c>
      <c r="AE271" s="10">
        <f t="shared" ref="AE271" si="755">AE250+AE253+AE256+AE259+AE268</f>
        <v>309358</v>
      </c>
    </row>
    <row r="272" spans="1:31" s="33" customFormat="1" ht="13.8" thickBot="1" x14ac:dyDescent="0.25">
      <c r="A272" s="167"/>
      <c r="B272" s="186"/>
      <c r="C272" s="187"/>
      <c r="D272" s="188"/>
      <c r="E272" s="76" t="s">
        <v>190</v>
      </c>
      <c r="F272" s="31">
        <f>F271/F270</f>
        <v>91.059468913976787</v>
      </c>
      <c r="G272" s="31">
        <f t="shared" ref="G272:K272" si="756">G271/G270</f>
        <v>97.920934788692975</v>
      </c>
      <c r="H272" s="31">
        <f t="shared" si="756"/>
        <v>101.88352194314105</v>
      </c>
      <c r="I272" s="31">
        <f t="shared" si="756"/>
        <v>99.481184826960856</v>
      </c>
      <c r="J272" s="31">
        <f t="shared" ref="J272" si="757">J271/J270</f>
        <v>100.27343010413379</v>
      </c>
      <c r="K272" s="31">
        <f t="shared" si="756"/>
        <v>97.520562443302083</v>
      </c>
      <c r="L272" s="31">
        <f t="shared" ref="L272:M272" si="758">L271/L270</f>
        <v>100.69079519749434</v>
      </c>
      <c r="M272" s="31">
        <f t="shared" si="758"/>
        <v>88.648506151142357</v>
      </c>
      <c r="N272" s="31">
        <f t="shared" ref="N272:O272" si="759">N271/N270</f>
        <v>91.737476459510361</v>
      </c>
      <c r="O272" s="31">
        <f t="shared" si="759"/>
        <v>92.477634862737574</v>
      </c>
      <c r="P272" s="31">
        <f t="shared" ref="P272:Q272" si="760">P271/P270</f>
        <v>95.254834386367989</v>
      </c>
      <c r="Q272" s="31">
        <f t="shared" si="760"/>
        <v>94.039809247356416</v>
      </c>
      <c r="R272" s="31">
        <f t="shared" ref="R272:S272" si="761">R271/R270</f>
        <v>106.7759574468085</v>
      </c>
      <c r="S272" s="31">
        <f t="shared" si="761"/>
        <v>94.759638164979535</v>
      </c>
      <c r="T272" s="31">
        <f t="shared" ref="T272:U272" si="762">T271/T270</f>
        <v>91.681195801004108</v>
      </c>
      <c r="U272" s="31">
        <f t="shared" si="762"/>
        <v>86.935565237330891</v>
      </c>
      <c r="V272" s="31">
        <f t="shared" ref="V272:W272" si="763">V271/V270</f>
        <v>97.071071752951866</v>
      </c>
      <c r="W272" s="31">
        <f t="shared" si="763"/>
        <v>100.90963439871234</v>
      </c>
      <c r="X272" s="31">
        <f t="shared" ref="X272:Y272" si="764">X271/X270</f>
        <v>97.946906849964449</v>
      </c>
      <c r="Y272" s="31">
        <f t="shared" si="764"/>
        <v>99.38324243926624</v>
      </c>
      <c r="Z272" s="31">
        <f t="shared" ref="Z272:AA272" si="765">Z271/Z270</f>
        <v>92.229187314172449</v>
      </c>
      <c r="AA272" s="31">
        <f t="shared" si="765"/>
        <v>91.927152317880797</v>
      </c>
      <c r="AB272" s="31">
        <f t="shared" ref="AB272:AC272" si="766">AB271/AB270</f>
        <v>83.377835723598437</v>
      </c>
      <c r="AC272" s="31">
        <f t="shared" si="766"/>
        <v>86.787245590230668</v>
      </c>
      <c r="AD272" s="31">
        <f t="shared" ref="AD272:AE272" si="767">AD271/AD270</f>
        <v>93.837296983758705</v>
      </c>
      <c r="AE272" s="31">
        <f t="shared" si="767"/>
        <v>93.180120481927716</v>
      </c>
    </row>
    <row r="273" spans="1:31" ht="13.2" x14ac:dyDescent="0.2">
      <c r="A273" s="164" t="s">
        <v>19</v>
      </c>
      <c r="B273" s="168" t="s">
        <v>10</v>
      </c>
      <c r="C273" s="169"/>
      <c r="D273" s="172" t="s">
        <v>1</v>
      </c>
      <c r="E273" s="18" t="s">
        <v>187</v>
      </c>
      <c r="F273" s="19">
        <v>937</v>
      </c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spans="1:31" ht="13.2" x14ac:dyDescent="0.2">
      <c r="A274" s="165"/>
      <c r="B274" s="168"/>
      <c r="C274" s="169"/>
      <c r="D274" s="172"/>
      <c r="E274" s="7" t="s">
        <v>188</v>
      </c>
      <c r="F274" s="8">
        <v>112087</v>
      </c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</row>
    <row r="275" spans="1:31" s="27" customFormat="1" ht="13.2" x14ac:dyDescent="0.2">
      <c r="A275" s="165"/>
      <c r="B275" s="168"/>
      <c r="C275" s="169"/>
      <c r="D275" s="173"/>
      <c r="E275" s="28" t="s">
        <v>189</v>
      </c>
      <c r="F275" s="25">
        <f>F274/F273</f>
        <v>119.62326574172893</v>
      </c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</row>
    <row r="276" spans="1:31" ht="13.2" x14ac:dyDescent="0.2">
      <c r="A276" s="165"/>
      <c r="B276" s="168"/>
      <c r="C276" s="169"/>
      <c r="D276" s="174" t="s">
        <v>2</v>
      </c>
      <c r="E276" s="4" t="s">
        <v>187</v>
      </c>
      <c r="F276" s="5">
        <v>586</v>
      </c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</row>
    <row r="277" spans="1:31" ht="13.2" x14ac:dyDescent="0.2">
      <c r="A277" s="165"/>
      <c r="B277" s="168"/>
      <c r="C277" s="169"/>
      <c r="D277" s="172"/>
      <c r="E277" s="7" t="s">
        <v>188</v>
      </c>
      <c r="F277" s="8">
        <v>49426</v>
      </c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</row>
    <row r="278" spans="1:31" s="27" customFormat="1" ht="13.2" x14ac:dyDescent="0.2">
      <c r="A278" s="165"/>
      <c r="B278" s="170"/>
      <c r="C278" s="171"/>
      <c r="D278" s="173"/>
      <c r="E278" s="28" t="s">
        <v>189</v>
      </c>
      <c r="F278" s="25">
        <f>F277/F276</f>
        <v>84.344709897610926</v>
      </c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</row>
    <row r="279" spans="1:31" s="13" customFormat="1" ht="13.2" x14ac:dyDescent="0.2">
      <c r="A279" s="165"/>
      <c r="B279" s="175" t="s">
        <v>52</v>
      </c>
      <c r="C279" s="176"/>
      <c r="D279" s="177"/>
      <c r="E279" s="4" t="s">
        <v>187</v>
      </c>
      <c r="F279" s="17">
        <f>F273+F276</f>
        <v>1523</v>
      </c>
      <c r="G279" s="5">
        <v>2901</v>
      </c>
      <c r="H279" s="5">
        <v>2765</v>
      </c>
      <c r="I279" s="5">
        <v>2643</v>
      </c>
      <c r="J279" s="5">
        <v>2490</v>
      </c>
      <c r="K279" s="5">
        <v>2938</v>
      </c>
      <c r="L279" s="5">
        <v>2486</v>
      </c>
      <c r="M279" s="5">
        <v>2460</v>
      </c>
      <c r="N279" s="5">
        <v>2433</v>
      </c>
      <c r="O279" s="5">
        <v>2385</v>
      </c>
      <c r="P279" s="5">
        <v>2564</v>
      </c>
      <c r="Q279" s="5">
        <v>2283</v>
      </c>
      <c r="R279" s="5">
        <v>2207</v>
      </c>
      <c r="S279" s="5">
        <v>2324</v>
      </c>
      <c r="T279" s="5">
        <v>2186</v>
      </c>
      <c r="U279" s="5">
        <v>2300</v>
      </c>
      <c r="V279" s="5">
        <v>2233</v>
      </c>
      <c r="W279" s="5">
        <v>2102</v>
      </c>
      <c r="X279" s="5">
        <v>2101</v>
      </c>
      <c r="Y279" s="5">
        <v>2079</v>
      </c>
      <c r="Z279" s="5">
        <v>2026</v>
      </c>
      <c r="AA279" s="5">
        <v>1870</v>
      </c>
      <c r="AB279" s="5">
        <v>1761</v>
      </c>
      <c r="AC279" s="5">
        <v>1688</v>
      </c>
      <c r="AD279" s="5">
        <v>1767</v>
      </c>
      <c r="AE279" s="5">
        <v>1790</v>
      </c>
    </row>
    <row r="280" spans="1:31" s="13" customFormat="1" ht="13.2" x14ac:dyDescent="0.2">
      <c r="A280" s="165"/>
      <c r="B280" s="168"/>
      <c r="C280" s="178"/>
      <c r="D280" s="169"/>
      <c r="E280" s="7" t="s">
        <v>188</v>
      </c>
      <c r="F280" s="17">
        <f t="shared" ref="F280:F281" si="768">F274+F277</f>
        <v>161513</v>
      </c>
      <c r="G280" s="8">
        <v>202245</v>
      </c>
      <c r="H280" s="8">
        <v>204100</v>
      </c>
      <c r="I280" s="8">
        <v>198414</v>
      </c>
      <c r="J280" s="8">
        <v>178491</v>
      </c>
      <c r="K280" s="8">
        <v>223047</v>
      </c>
      <c r="L280" s="8">
        <v>179881</v>
      </c>
      <c r="M280" s="8">
        <v>181130</v>
      </c>
      <c r="N280" s="8">
        <v>174954</v>
      </c>
      <c r="O280" s="8">
        <v>184708</v>
      </c>
      <c r="P280" s="8">
        <v>198060</v>
      </c>
      <c r="Q280" s="8">
        <v>172074</v>
      </c>
      <c r="R280" s="8">
        <v>155665</v>
      </c>
      <c r="S280" s="8">
        <v>185783</v>
      </c>
      <c r="T280" s="8">
        <v>167859</v>
      </c>
      <c r="U280" s="8">
        <v>175234</v>
      </c>
      <c r="V280" s="8">
        <v>172315</v>
      </c>
      <c r="W280" s="8">
        <v>162440</v>
      </c>
      <c r="X280" s="8">
        <v>162895</v>
      </c>
      <c r="Y280" s="8">
        <v>164218</v>
      </c>
      <c r="Z280" s="8">
        <v>159821</v>
      </c>
      <c r="AA280" s="8">
        <v>153892</v>
      </c>
      <c r="AB280" s="8">
        <v>140952</v>
      </c>
      <c r="AC280" s="8">
        <v>132531</v>
      </c>
      <c r="AD280" s="8">
        <v>149654</v>
      </c>
      <c r="AE280" s="8">
        <v>153262</v>
      </c>
    </row>
    <row r="281" spans="1:31" s="13" customFormat="1" ht="13.2" x14ac:dyDescent="0.2">
      <c r="A281" s="165"/>
      <c r="B281" s="170"/>
      <c r="C281" s="179"/>
      <c r="D281" s="171"/>
      <c r="E281" s="28" t="s">
        <v>189</v>
      </c>
      <c r="F281" s="34">
        <f t="shared" si="768"/>
        <v>203.96797563933984</v>
      </c>
      <c r="G281" s="25">
        <f t="shared" ref="G281" si="769">G280/G279</f>
        <v>69.715615305067217</v>
      </c>
      <c r="H281" s="25">
        <f t="shared" ref="H281" si="770">H280/H279</f>
        <v>73.815551537070519</v>
      </c>
      <c r="I281" s="25">
        <f t="shared" ref="I281" si="771">I280/I279</f>
        <v>75.071509648127133</v>
      </c>
      <c r="J281" s="25">
        <f t="shared" ref="J281" si="772">J280/J279</f>
        <v>71.683132530120488</v>
      </c>
      <c r="K281" s="25">
        <f t="shared" ref="K281" si="773">K280/K279</f>
        <v>75.917971409121847</v>
      </c>
      <c r="L281" s="25">
        <f t="shared" ref="L281" si="774">L280/L279</f>
        <v>72.357602574416731</v>
      </c>
      <c r="M281" s="25">
        <f t="shared" ref="M281" si="775">M280/M279</f>
        <v>73.630081300813004</v>
      </c>
      <c r="N281" s="25">
        <f t="shared" ref="N281" si="776">N280/N279</f>
        <v>71.908754623921084</v>
      </c>
      <c r="O281" s="25">
        <f t="shared" ref="O281" si="777">O280/O279</f>
        <v>77.445702306079667</v>
      </c>
      <c r="P281" s="25">
        <f t="shared" ref="P281" si="778">P280/P279</f>
        <v>77.246489859594391</v>
      </c>
      <c r="Q281" s="25">
        <f t="shared" ref="Q281" si="779">Q280/Q279</f>
        <v>75.371879106438897</v>
      </c>
      <c r="R281" s="25">
        <f t="shared" ref="R281" si="780">R280/R279</f>
        <v>70.53239691889442</v>
      </c>
      <c r="S281" s="25">
        <f t="shared" ref="S281" si="781">S280/S279</f>
        <v>79.941049913941484</v>
      </c>
      <c r="T281" s="25">
        <f t="shared" ref="T281" si="782">T280/T279</f>
        <v>76.78819762122599</v>
      </c>
      <c r="U281" s="25">
        <f t="shared" ref="U281" si="783">U280/U279</f>
        <v>76.188695652173919</v>
      </c>
      <c r="V281" s="25">
        <f t="shared" ref="V281:AA281" si="784">V280/V279</f>
        <v>77.167487684729068</v>
      </c>
      <c r="W281" s="25">
        <f t="shared" ref="W281:Y281" si="785">W280/W279</f>
        <v>77.27878211227403</v>
      </c>
      <c r="X281" s="25">
        <f t="shared" si="784"/>
        <v>77.532127558305575</v>
      </c>
      <c r="Y281" s="25">
        <f t="shared" si="785"/>
        <v>78.988936988936985</v>
      </c>
      <c r="Z281" s="25">
        <f t="shared" si="784"/>
        <v>78.884995064165849</v>
      </c>
      <c r="AA281" s="25">
        <f t="shared" si="784"/>
        <v>82.295187165775403</v>
      </c>
      <c r="AB281" s="25">
        <f t="shared" ref="AB281:AC281" si="786">AB280/AB279</f>
        <v>80.040885860306645</v>
      </c>
      <c r="AC281" s="25">
        <f t="shared" si="786"/>
        <v>78.513625592417057</v>
      </c>
      <c r="AD281" s="25">
        <f t="shared" ref="AD281:AE281" si="787">AD280/AD279</f>
        <v>84.693831352574989</v>
      </c>
      <c r="AE281" s="25">
        <f t="shared" si="787"/>
        <v>85.621229050279325</v>
      </c>
    </row>
    <row r="282" spans="1:31" ht="13.2" x14ac:dyDescent="0.2">
      <c r="A282" s="165"/>
      <c r="B282" s="175" t="s">
        <v>11</v>
      </c>
      <c r="C282" s="176"/>
      <c r="D282" s="177"/>
      <c r="E282" s="4" t="s">
        <v>187</v>
      </c>
      <c r="F282" s="5">
        <v>193</v>
      </c>
      <c r="G282" s="5">
        <v>179</v>
      </c>
      <c r="H282" s="5">
        <v>186</v>
      </c>
      <c r="I282" s="5">
        <v>189</v>
      </c>
      <c r="J282" s="5">
        <v>196</v>
      </c>
      <c r="K282" s="5">
        <v>201</v>
      </c>
      <c r="L282" s="5">
        <v>194</v>
      </c>
      <c r="M282" s="5">
        <v>214</v>
      </c>
      <c r="N282" s="5">
        <v>182</v>
      </c>
      <c r="O282" s="5">
        <v>181</v>
      </c>
      <c r="P282" s="5">
        <v>204</v>
      </c>
      <c r="Q282" s="5">
        <v>206</v>
      </c>
      <c r="R282" s="5">
        <v>193</v>
      </c>
      <c r="S282" s="5">
        <v>185</v>
      </c>
      <c r="T282" s="5">
        <v>183</v>
      </c>
      <c r="U282" s="5">
        <v>180</v>
      </c>
      <c r="V282" s="5">
        <v>173</v>
      </c>
      <c r="W282" s="5">
        <v>174</v>
      </c>
      <c r="X282" s="5">
        <v>167</v>
      </c>
      <c r="Y282" s="5">
        <v>152</v>
      </c>
      <c r="Z282" s="5">
        <v>159</v>
      </c>
      <c r="AA282" s="5">
        <v>147</v>
      </c>
      <c r="AB282" s="5">
        <v>139</v>
      </c>
      <c r="AC282" s="5">
        <v>149</v>
      </c>
      <c r="AD282" s="5">
        <v>125</v>
      </c>
      <c r="AE282" s="5">
        <v>147</v>
      </c>
    </row>
    <row r="283" spans="1:31" ht="13.2" x14ac:dyDescent="0.2">
      <c r="A283" s="165"/>
      <c r="B283" s="168"/>
      <c r="C283" s="178"/>
      <c r="D283" s="169"/>
      <c r="E283" s="7" t="s">
        <v>188</v>
      </c>
      <c r="F283" s="8">
        <v>13696</v>
      </c>
      <c r="G283" s="8">
        <v>11236</v>
      </c>
      <c r="H283" s="8">
        <v>16667</v>
      </c>
      <c r="I283" s="8">
        <v>8650</v>
      </c>
      <c r="J283" s="8">
        <v>13738</v>
      </c>
      <c r="K283" s="8">
        <v>17436</v>
      </c>
      <c r="L283" s="8">
        <v>19124</v>
      </c>
      <c r="M283" s="8">
        <v>12147</v>
      </c>
      <c r="N283" s="8">
        <v>15265</v>
      </c>
      <c r="O283" s="8">
        <v>12257</v>
      </c>
      <c r="P283" s="8">
        <v>12803</v>
      </c>
      <c r="Q283" s="8">
        <v>18712</v>
      </c>
      <c r="R283" s="8">
        <v>10697</v>
      </c>
      <c r="S283" s="8">
        <v>14012</v>
      </c>
      <c r="T283" s="8">
        <v>13575</v>
      </c>
      <c r="U283" s="8">
        <v>11069</v>
      </c>
      <c r="V283" s="8">
        <v>13361</v>
      </c>
      <c r="W283" s="8">
        <v>13160</v>
      </c>
      <c r="X283" s="8">
        <v>14196</v>
      </c>
      <c r="Y283" s="8">
        <v>12600</v>
      </c>
      <c r="Z283" s="8">
        <v>10572</v>
      </c>
      <c r="AA283" s="8">
        <v>10854</v>
      </c>
      <c r="AB283" s="8">
        <v>10096</v>
      </c>
      <c r="AC283" s="8">
        <v>8019</v>
      </c>
      <c r="AD283" s="8">
        <v>6742</v>
      </c>
      <c r="AE283" s="8">
        <v>11443</v>
      </c>
    </row>
    <row r="284" spans="1:31" s="27" customFormat="1" ht="13.2" x14ac:dyDescent="0.2">
      <c r="A284" s="165"/>
      <c r="B284" s="170"/>
      <c r="C284" s="179"/>
      <c r="D284" s="171"/>
      <c r="E284" s="28" t="s">
        <v>189</v>
      </c>
      <c r="F284" s="25">
        <f>F283/F282</f>
        <v>70.963730569948183</v>
      </c>
      <c r="G284" s="25">
        <f t="shared" ref="G284" si="788">G283/G282</f>
        <v>62.770949720670394</v>
      </c>
      <c r="H284" s="25">
        <f t="shared" ref="H284" si="789">H283/H282</f>
        <v>89.607526881720432</v>
      </c>
      <c r="I284" s="25">
        <f t="shared" ref="I284" si="790">I283/I282</f>
        <v>45.767195767195766</v>
      </c>
      <c r="J284" s="25">
        <f t="shared" ref="J284" si="791">J283/J282</f>
        <v>70.091836734693871</v>
      </c>
      <c r="K284" s="25">
        <f t="shared" ref="K284" si="792">K283/K282</f>
        <v>86.746268656716424</v>
      </c>
      <c r="L284" s="25">
        <f t="shared" ref="L284" si="793">L283/L282</f>
        <v>98.577319587628864</v>
      </c>
      <c r="M284" s="25">
        <f t="shared" ref="M284" si="794">M283/M282</f>
        <v>56.761682242990652</v>
      </c>
      <c r="N284" s="25">
        <f t="shared" ref="N284" si="795">N283/N282</f>
        <v>83.873626373626379</v>
      </c>
      <c r="O284" s="25">
        <f t="shared" ref="O284" si="796">O283/O282</f>
        <v>67.718232044198899</v>
      </c>
      <c r="P284" s="25">
        <f t="shared" ref="P284" si="797">P283/P282</f>
        <v>62.759803921568626</v>
      </c>
      <c r="Q284" s="25">
        <f t="shared" ref="Q284" si="798">Q283/Q282</f>
        <v>90.834951456310677</v>
      </c>
      <c r="R284" s="25">
        <f t="shared" ref="R284" si="799">R283/R282</f>
        <v>55.424870466321245</v>
      </c>
      <c r="S284" s="25">
        <f t="shared" ref="S284" si="800">S283/S282</f>
        <v>75.740540540540536</v>
      </c>
      <c r="T284" s="25">
        <f t="shared" ref="T284" si="801">T283/T282</f>
        <v>74.180327868852459</v>
      </c>
      <c r="U284" s="25">
        <f t="shared" ref="U284" si="802">U283/U282</f>
        <v>61.494444444444447</v>
      </c>
      <c r="V284" s="25">
        <f t="shared" ref="V284:AA284" si="803">V283/V282</f>
        <v>77.23121387283237</v>
      </c>
      <c r="W284" s="25">
        <f t="shared" ref="W284:Y284" si="804">W283/W282</f>
        <v>75.632183908045974</v>
      </c>
      <c r="X284" s="25">
        <f t="shared" si="803"/>
        <v>85.005988023952099</v>
      </c>
      <c r="Y284" s="25">
        <f t="shared" si="804"/>
        <v>82.89473684210526</v>
      </c>
      <c r="Z284" s="25">
        <f t="shared" si="803"/>
        <v>66.490566037735846</v>
      </c>
      <c r="AA284" s="25">
        <f t="shared" si="803"/>
        <v>73.836734693877546</v>
      </c>
      <c r="AB284" s="25">
        <f t="shared" ref="AB284:AC284" si="805">AB283/AB282</f>
        <v>72.633093525179859</v>
      </c>
      <c r="AC284" s="25">
        <f t="shared" si="805"/>
        <v>53.818791946308728</v>
      </c>
      <c r="AD284" s="25">
        <f t="shared" ref="AD284:AE284" si="806">AD283/AD282</f>
        <v>53.936</v>
      </c>
      <c r="AE284" s="25">
        <f t="shared" si="806"/>
        <v>77.843537414965979</v>
      </c>
    </row>
    <row r="285" spans="1:31" s="13" customFormat="1" ht="13.2" x14ac:dyDescent="0.2">
      <c r="A285" s="165"/>
      <c r="B285" s="175" t="s">
        <v>54</v>
      </c>
      <c r="C285" s="176"/>
      <c r="D285" s="177"/>
      <c r="E285" s="4" t="s">
        <v>187</v>
      </c>
      <c r="F285" s="16"/>
      <c r="G285" s="5">
        <v>166</v>
      </c>
      <c r="H285" s="5">
        <v>197</v>
      </c>
      <c r="I285" s="5">
        <v>238</v>
      </c>
      <c r="J285" s="5">
        <v>304</v>
      </c>
      <c r="K285" s="5">
        <v>400</v>
      </c>
      <c r="L285" s="5">
        <v>356</v>
      </c>
      <c r="M285" s="5">
        <v>400</v>
      </c>
      <c r="N285" s="5">
        <v>414</v>
      </c>
      <c r="O285" s="5">
        <v>464</v>
      </c>
      <c r="P285" s="5">
        <v>495</v>
      </c>
      <c r="Q285" s="5">
        <v>429</v>
      </c>
      <c r="R285" s="5">
        <v>433</v>
      </c>
      <c r="S285" s="5">
        <v>472</v>
      </c>
      <c r="T285" s="5">
        <v>470</v>
      </c>
      <c r="U285" s="5">
        <v>504</v>
      </c>
      <c r="V285" s="5">
        <v>487</v>
      </c>
      <c r="W285" s="5">
        <v>444</v>
      </c>
      <c r="X285" s="5">
        <v>483</v>
      </c>
      <c r="Y285" s="5">
        <v>448</v>
      </c>
      <c r="Z285" s="5">
        <v>535</v>
      </c>
      <c r="AA285" s="5">
        <v>507</v>
      </c>
      <c r="AB285" s="5">
        <v>531</v>
      </c>
      <c r="AC285" s="5">
        <v>517</v>
      </c>
      <c r="AD285" s="5">
        <v>475</v>
      </c>
      <c r="AE285" s="5">
        <v>501</v>
      </c>
    </row>
    <row r="286" spans="1:31" s="13" customFormat="1" ht="13.2" x14ac:dyDescent="0.2">
      <c r="A286" s="165"/>
      <c r="B286" s="168"/>
      <c r="C286" s="178"/>
      <c r="D286" s="169"/>
      <c r="E286" s="7" t="s">
        <v>188</v>
      </c>
      <c r="F286" s="16"/>
      <c r="G286" s="8">
        <v>17751</v>
      </c>
      <c r="H286" s="8">
        <v>12894</v>
      </c>
      <c r="I286" s="8">
        <v>28751</v>
      </c>
      <c r="J286" s="8">
        <v>31961</v>
      </c>
      <c r="K286" s="8">
        <v>37791</v>
      </c>
      <c r="L286" s="8">
        <v>37302</v>
      </c>
      <c r="M286" s="8">
        <v>26987</v>
      </c>
      <c r="N286" s="8">
        <v>28150</v>
      </c>
      <c r="O286" s="8">
        <v>28907</v>
      </c>
      <c r="P286" s="8">
        <v>38558</v>
      </c>
      <c r="Q286" s="8">
        <v>35240</v>
      </c>
      <c r="R286" s="8">
        <v>38092</v>
      </c>
      <c r="S286" s="8">
        <v>37462</v>
      </c>
      <c r="T286" s="8">
        <v>45881</v>
      </c>
      <c r="U286" s="8">
        <v>31170</v>
      </c>
      <c r="V286" s="8">
        <v>35475</v>
      </c>
      <c r="W286" s="8">
        <v>35154</v>
      </c>
      <c r="X286" s="8">
        <v>39498</v>
      </c>
      <c r="Y286" s="8">
        <v>32980</v>
      </c>
      <c r="Z286" s="8">
        <v>43600</v>
      </c>
      <c r="AA286" s="8">
        <v>52576</v>
      </c>
      <c r="AB286" s="8">
        <v>43568</v>
      </c>
      <c r="AC286" s="8">
        <v>46926</v>
      </c>
      <c r="AD286" s="8">
        <v>38720</v>
      </c>
      <c r="AE286" s="8">
        <v>49376</v>
      </c>
    </row>
    <row r="287" spans="1:31" s="27" customFormat="1" ht="13.2" x14ac:dyDescent="0.2">
      <c r="A287" s="165"/>
      <c r="B287" s="170"/>
      <c r="C287" s="179"/>
      <c r="D287" s="171"/>
      <c r="E287" s="29" t="s">
        <v>189</v>
      </c>
      <c r="F287" s="26"/>
      <c r="G287" s="25">
        <f t="shared" ref="G287:W287" si="807">G286/G285</f>
        <v>106.93373493975903</v>
      </c>
      <c r="H287" s="25">
        <f t="shared" si="807"/>
        <v>65.451776649746193</v>
      </c>
      <c r="I287" s="25">
        <f t="shared" si="807"/>
        <v>120.80252100840336</v>
      </c>
      <c r="J287" s="25">
        <f t="shared" si="807"/>
        <v>105.13486842105263</v>
      </c>
      <c r="K287" s="25">
        <f t="shared" si="807"/>
        <v>94.477500000000006</v>
      </c>
      <c r="L287" s="25">
        <f t="shared" si="807"/>
        <v>104.78089887640449</v>
      </c>
      <c r="M287" s="25">
        <f t="shared" si="807"/>
        <v>67.467500000000001</v>
      </c>
      <c r="N287" s="25">
        <f t="shared" si="807"/>
        <v>67.995169082125599</v>
      </c>
      <c r="O287" s="25">
        <f t="shared" si="807"/>
        <v>62.299568965517238</v>
      </c>
      <c r="P287" s="25">
        <f t="shared" si="807"/>
        <v>77.8949494949495</v>
      </c>
      <c r="Q287" s="25">
        <f t="shared" si="807"/>
        <v>82.144522144522142</v>
      </c>
      <c r="R287" s="25">
        <f t="shared" si="807"/>
        <v>87.972286374133944</v>
      </c>
      <c r="S287" s="25">
        <f t="shared" si="807"/>
        <v>79.368644067796609</v>
      </c>
      <c r="T287" s="25">
        <f t="shared" si="807"/>
        <v>97.61914893617022</v>
      </c>
      <c r="U287" s="25">
        <f t="shared" si="807"/>
        <v>61.845238095238095</v>
      </c>
      <c r="V287" s="25">
        <f t="shared" si="807"/>
        <v>72.843942505133469</v>
      </c>
      <c r="W287" s="25">
        <f t="shared" si="807"/>
        <v>79.175675675675677</v>
      </c>
      <c r="X287" s="25">
        <f t="shared" ref="X287:Z287" si="808">X286/X285</f>
        <v>81.776397515527947</v>
      </c>
      <c r="Y287" s="25">
        <f t="shared" si="808"/>
        <v>73.616071428571431</v>
      </c>
      <c r="Z287" s="25">
        <f t="shared" si="808"/>
        <v>81.495327102803742</v>
      </c>
      <c r="AA287" s="25">
        <f t="shared" ref="AA287:AB287" si="809">AA286/AA285</f>
        <v>103.70019723865877</v>
      </c>
      <c r="AB287" s="25">
        <f t="shared" si="809"/>
        <v>82.048964218455737</v>
      </c>
      <c r="AC287" s="25">
        <f t="shared" ref="AC287:AE287" si="810">AC286/AC285</f>
        <v>90.765957446808514</v>
      </c>
      <c r="AD287" s="25">
        <f t="shared" si="810"/>
        <v>81.515789473684208</v>
      </c>
      <c r="AE287" s="25">
        <f t="shared" si="810"/>
        <v>98.554890219560875</v>
      </c>
    </row>
    <row r="288" spans="1:31" ht="13.2" x14ac:dyDescent="0.2">
      <c r="A288" s="165"/>
      <c r="B288" s="175" t="s">
        <v>12</v>
      </c>
      <c r="C288" s="176"/>
      <c r="D288" s="177"/>
      <c r="E288" s="4" t="s">
        <v>187</v>
      </c>
      <c r="F288" s="5">
        <v>104</v>
      </c>
      <c r="G288" s="5">
        <v>90</v>
      </c>
      <c r="H288" s="5">
        <v>110</v>
      </c>
      <c r="I288" s="5">
        <v>101</v>
      </c>
      <c r="J288" s="5">
        <v>104</v>
      </c>
      <c r="K288" s="5">
        <v>113</v>
      </c>
      <c r="L288" s="5">
        <v>88</v>
      </c>
      <c r="M288" s="5">
        <v>95</v>
      </c>
      <c r="N288" s="5">
        <v>97</v>
      </c>
      <c r="O288" s="5">
        <v>122</v>
      </c>
      <c r="P288" s="5">
        <v>131</v>
      </c>
      <c r="Q288" s="5">
        <v>91</v>
      </c>
      <c r="R288" s="5">
        <v>83</v>
      </c>
      <c r="S288" s="5">
        <v>93</v>
      </c>
      <c r="T288" s="5">
        <v>101</v>
      </c>
      <c r="U288" s="5">
        <v>79</v>
      </c>
      <c r="V288" s="5">
        <v>74</v>
      </c>
      <c r="W288" s="5">
        <v>81</v>
      </c>
      <c r="X288" s="5">
        <v>100</v>
      </c>
      <c r="Y288" s="5">
        <v>94</v>
      </c>
      <c r="Z288" s="5">
        <v>95</v>
      </c>
      <c r="AA288" s="5">
        <v>96</v>
      </c>
      <c r="AB288" s="5">
        <v>93</v>
      </c>
      <c r="AC288" s="5">
        <v>103</v>
      </c>
      <c r="AD288" s="5">
        <v>90</v>
      </c>
      <c r="AE288" s="5">
        <v>103</v>
      </c>
    </row>
    <row r="289" spans="1:31" ht="13.2" x14ac:dyDescent="0.2">
      <c r="A289" s="165"/>
      <c r="B289" s="168"/>
      <c r="C289" s="178"/>
      <c r="D289" s="169"/>
      <c r="E289" s="7" t="s">
        <v>188</v>
      </c>
      <c r="F289" s="8">
        <v>3198</v>
      </c>
      <c r="G289" s="8">
        <v>6830</v>
      </c>
      <c r="H289" s="8">
        <v>10052</v>
      </c>
      <c r="I289" s="8">
        <v>3344</v>
      </c>
      <c r="J289" s="8">
        <v>5309</v>
      </c>
      <c r="K289" s="8">
        <v>29834</v>
      </c>
      <c r="L289" s="8">
        <v>5352</v>
      </c>
      <c r="M289" s="8">
        <v>7621</v>
      </c>
      <c r="N289" s="8">
        <v>9023</v>
      </c>
      <c r="O289" s="8">
        <v>5331</v>
      </c>
      <c r="P289" s="8">
        <v>9914</v>
      </c>
      <c r="Q289" s="8">
        <v>1945</v>
      </c>
      <c r="R289" s="8">
        <v>17827</v>
      </c>
      <c r="S289" s="8">
        <v>4295</v>
      </c>
      <c r="T289" s="8">
        <v>3749</v>
      </c>
      <c r="U289" s="8">
        <v>6131</v>
      </c>
      <c r="V289" s="8">
        <v>2410</v>
      </c>
      <c r="W289" s="8">
        <v>2968</v>
      </c>
      <c r="X289" s="8">
        <v>2355</v>
      </c>
      <c r="Y289" s="8">
        <v>1872</v>
      </c>
      <c r="Z289" s="8">
        <v>1292</v>
      </c>
      <c r="AA289" s="8">
        <v>3771</v>
      </c>
      <c r="AB289" s="8">
        <v>2071</v>
      </c>
      <c r="AC289" s="8">
        <v>12149</v>
      </c>
      <c r="AD289" s="8">
        <v>2230</v>
      </c>
      <c r="AE289" s="8">
        <v>3401</v>
      </c>
    </row>
    <row r="290" spans="1:31" s="27" customFormat="1" ht="13.2" x14ac:dyDescent="0.2">
      <c r="A290" s="165"/>
      <c r="B290" s="170"/>
      <c r="C290" s="179"/>
      <c r="D290" s="171"/>
      <c r="E290" s="28" t="s">
        <v>189</v>
      </c>
      <c r="F290" s="25">
        <f>F289/F288</f>
        <v>30.75</v>
      </c>
      <c r="G290" s="25">
        <f t="shared" ref="G290" si="811">G289/G288</f>
        <v>75.888888888888886</v>
      </c>
      <c r="H290" s="25">
        <f t="shared" ref="H290" si="812">H289/H288</f>
        <v>91.381818181818176</v>
      </c>
      <c r="I290" s="25">
        <f t="shared" ref="I290" si="813">I289/I288</f>
        <v>33.10891089108911</v>
      </c>
      <c r="J290" s="25">
        <f t="shared" ref="J290" si="814">J289/J288</f>
        <v>51.04807692307692</v>
      </c>
      <c r="K290" s="25">
        <f t="shared" ref="K290" si="815">K289/K288</f>
        <v>264.01769911504425</v>
      </c>
      <c r="L290" s="25">
        <f t="shared" ref="L290" si="816">L289/L288</f>
        <v>60.81818181818182</v>
      </c>
      <c r="M290" s="25">
        <f t="shared" ref="M290" si="817">M289/M288</f>
        <v>80.221052631578942</v>
      </c>
      <c r="N290" s="25">
        <f t="shared" ref="N290" si="818">N289/N288</f>
        <v>93.020618556701038</v>
      </c>
      <c r="O290" s="25">
        <f t="shared" ref="O290" si="819">O289/O288</f>
        <v>43.696721311475407</v>
      </c>
      <c r="P290" s="25">
        <f t="shared" ref="P290" si="820">P289/P288</f>
        <v>75.679389312977094</v>
      </c>
      <c r="Q290" s="25">
        <f t="shared" ref="Q290" si="821">Q289/Q288</f>
        <v>21.373626373626372</v>
      </c>
      <c r="R290" s="25">
        <f t="shared" ref="R290" si="822">R289/R288</f>
        <v>214.78313253012047</v>
      </c>
      <c r="S290" s="25">
        <f t="shared" ref="S290" si="823">S289/S288</f>
        <v>46.182795698924728</v>
      </c>
      <c r="T290" s="25">
        <f t="shared" ref="T290" si="824">T289/T288</f>
        <v>37.118811881188115</v>
      </c>
      <c r="U290" s="25">
        <f t="shared" ref="U290" si="825">U289/U288</f>
        <v>77.607594936708864</v>
      </c>
      <c r="V290" s="25">
        <f t="shared" ref="V290:AA290" si="826">V289/V288</f>
        <v>32.567567567567565</v>
      </c>
      <c r="W290" s="25">
        <f t="shared" ref="W290:Y290" si="827">W289/W288</f>
        <v>36.641975308641975</v>
      </c>
      <c r="X290" s="25">
        <f t="shared" si="826"/>
        <v>23.55</v>
      </c>
      <c r="Y290" s="25">
        <f t="shared" si="827"/>
        <v>19.914893617021278</v>
      </c>
      <c r="Z290" s="25">
        <f t="shared" si="826"/>
        <v>13.6</v>
      </c>
      <c r="AA290" s="25">
        <f t="shared" si="826"/>
        <v>39.28125</v>
      </c>
      <c r="AB290" s="25">
        <f t="shared" ref="AB290:AC290" si="828">AB289/AB288</f>
        <v>22.268817204301076</v>
      </c>
      <c r="AC290" s="25">
        <f t="shared" si="828"/>
        <v>117.95145631067962</v>
      </c>
      <c r="AD290" s="25">
        <f t="shared" ref="AD290:AE290" si="829">AD289/AD288</f>
        <v>24.777777777777779</v>
      </c>
      <c r="AE290" s="25">
        <f t="shared" si="829"/>
        <v>33.019417475728154</v>
      </c>
    </row>
    <row r="291" spans="1:31" ht="13.2" x14ac:dyDescent="0.2">
      <c r="A291" s="165"/>
      <c r="B291" s="175" t="s">
        <v>7</v>
      </c>
      <c r="C291" s="176"/>
      <c r="D291" s="177"/>
      <c r="E291" s="4" t="s">
        <v>187</v>
      </c>
      <c r="F291" s="5">
        <v>72</v>
      </c>
      <c r="G291" s="5">
        <v>85</v>
      </c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</row>
    <row r="292" spans="1:31" ht="13.2" x14ac:dyDescent="0.2">
      <c r="A292" s="165"/>
      <c r="B292" s="168"/>
      <c r="C292" s="178"/>
      <c r="D292" s="169"/>
      <c r="E292" s="7" t="s">
        <v>188</v>
      </c>
      <c r="F292" s="8">
        <v>6660</v>
      </c>
      <c r="G292" s="8">
        <v>3892</v>
      </c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</row>
    <row r="293" spans="1:31" s="27" customFormat="1" ht="13.2" x14ac:dyDescent="0.2">
      <c r="A293" s="165"/>
      <c r="B293" s="170"/>
      <c r="C293" s="179"/>
      <c r="D293" s="171"/>
      <c r="E293" s="28" t="s">
        <v>189</v>
      </c>
      <c r="F293" s="25">
        <f>F292/F291</f>
        <v>92.5</v>
      </c>
      <c r="G293" s="25">
        <f t="shared" ref="G293" si="830">G292/G291</f>
        <v>45.788235294117648</v>
      </c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</row>
    <row r="294" spans="1:31" ht="13.2" x14ac:dyDescent="0.2">
      <c r="A294" s="165"/>
      <c r="B294" s="175" t="s">
        <v>9</v>
      </c>
      <c r="C294" s="176"/>
      <c r="D294" s="177"/>
      <c r="E294" s="4" t="s">
        <v>187</v>
      </c>
      <c r="F294" s="5">
        <v>0</v>
      </c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</row>
    <row r="295" spans="1:31" ht="13.2" x14ac:dyDescent="0.2">
      <c r="A295" s="165"/>
      <c r="B295" s="168"/>
      <c r="C295" s="178"/>
      <c r="D295" s="169"/>
      <c r="E295" s="7" t="s">
        <v>188</v>
      </c>
      <c r="F295" s="8">
        <v>0</v>
      </c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</row>
    <row r="296" spans="1:31" s="27" customFormat="1" ht="13.2" x14ac:dyDescent="0.2">
      <c r="A296" s="165"/>
      <c r="B296" s="170"/>
      <c r="C296" s="179"/>
      <c r="D296" s="171"/>
      <c r="E296" s="28" t="s">
        <v>189</v>
      </c>
      <c r="F296" s="25" t="e">
        <f>F295/F294</f>
        <v>#DIV/0!</v>
      </c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</row>
    <row r="297" spans="1:31" ht="13.2" x14ac:dyDescent="0.2">
      <c r="A297" s="165"/>
      <c r="B297" s="175" t="s">
        <v>56</v>
      </c>
      <c r="C297" s="176"/>
      <c r="D297" s="177"/>
      <c r="E297" s="4" t="s">
        <v>187</v>
      </c>
      <c r="F297" s="21">
        <f>F291+F294</f>
        <v>72</v>
      </c>
      <c r="G297" s="21">
        <f>G291+G294</f>
        <v>85</v>
      </c>
      <c r="H297" s="5">
        <v>102</v>
      </c>
      <c r="I297" s="5">
        <v>92</v>
      </c>
      <c r="J297" s="5">
        <v>123</v>
      </c>
      <c r="K297" s="5">
        <v>161</v>
      </c>
      <c r="L297" s="5">
        <v>132</v>
      </c>
      <c r="M297" s="5">
        <v>139</v>
      </c>
      <c r="N297" s="5">
        <v>170</v>
      </c>
      <c r="O297" s="5">
        <v>178</v>
      </c>
      <c r="P297" s="5">
        <v>187</v>
      </c>
      <c r="Q297" s="5">
        <v>220</v>
      </c>
      <c r="R297" s="5">
        <v>206</v>
      </c>
      <c r="S297" s="5">
        <v>264</v>
      </c>
      <c r="T297" s="5">
        <v>268</v>
      </c>
      <c r="U297" s="5">
        <v>300</v>
      </c>
      <c r="V297" s="5">
        <v>285</v>
      </c>
      <c r="W297" s="5">
        <v>304</v>
      </c>
      <c r="X297" s="5">
        <v>331</v>
      </c>
      <c r="Y297" s="5">
        <v>340</v>
      </c>
      <c r="Z297" s="5">
        <v>345</v>
      </c>
      <c r="AA297" s="5">
        <v>347</v>
      </c>
      <c r="AB297" s="5">
        <v>367</v>
      </c>
      <c r="AC297" s="5">
        <v>398</v>
      </c>
      <c r="AD297" s="5">
        <v>423</v>
      </c>
      <c r="AE297" s="5">
        <v>377</v>
      </c>
    </row>
    <row r="298" spans="1:31" ht="13.2" x14ac:dyDescent="0.2">
      <c r="A298" s="165"/>
      <c r="B298" s="168"/>
      <c r="C298" s="178"/>
      <c r="D298" s="169"/>
      <c r="E298" s="7" t="s">
        <v>188</v>
      </c>
      <c r="F298" s="21">
        <f>F292+F295</f>
        <v>6660</v>
      </c>
      <c r="G298" s="21">
        <f>G292+G295</f>
        <v>3892</v>
      </c>
      <c r="H298" s="8">
        <v>6196</v>
      </c>
      <c r="I298" s="8">
        <v>5096</v>
      </c>
      <c r="J298" s="8">
        <v>12828</v>
      </c>
      <c r="K298" s="8">
        <v>7787</v>
      </c>
      <c r="L298" s="8">
        <v>7338</v>
      </c>
      <c r="M298" s="8">
        <v>7824</v>
      </c>
      <c r="N298" s="8">
        <v>8695</v>
      </c>
      <c r="O298" s="8">
        <v>15428</v>
      </c>
      <c r="P298" s="8">
        <v>10662</v>
      </c>
      <c r="Q298" s="8">
        <v>13353</v>
      </c>
      <c r="R298" s="8">
        <v>10599</v>
      </c>
      <c r="S298" s="8">
        <v>11959</v>
      </c>
      <c r="T298" s="8">
        <v>16559</v>
      </c>
      <c r="U298" s="8">
        <v>18028</v>
      </c>
      <c r="V298" s="8">
        <v>18045</v>
      </c>
      <c r="W298" s="8">
        <v>23791</v>
      </c>
      <c r="X298" s="8">
        <v>17360</v>
      </c>
      <c r="Y298" s="8">
        <v>21499</v>
      </c>
      <c r="Z298" s="8">
        <v>23934</v>
      </c>
      <c r="AA298" s="8">
        <v>17982</v>
      </c>
      <c r="AB298" s="8">
        <v>26883</v>
      </c>
      <c r="AC298" s="8">
        <v>24564</v>
      </c>
      <c r="AD298" s="8">
        <v>22407</v>
      </c>
      <c r="AE298" s="8">
        <v>23645</v>
      </c>
    </row>
    <row r="299" spans="1:31" s="27" customFormat="1" ht="13.8" thickBot="1" x14ac:dyDescent="0.25">
      <c r="A299" s="165"/>
      <c r="B299" s="168"/>
      <c r="C299" s="178"/>
      <c r="D299" s="169"/>
      <c r="E299" s="29" t="s">
        <v>189</v>
      </c>
      <c r="F299" s="37">
        <f>F298/F297</f>
        <v>92.5</v>
      </c>
      <c r="G299" s="37">
        <f>G298/G297</f>
        <v>45.788235294117648</v>
      </c>
      <c r="H299" s="30">
        <f t="shared" ref="H299" si="831">H298/H297</f>
        <v>60.745098039215684</v>
      </c>
      <c r="I299" s="30">
        <f t="shared" ref="I299:V299" si="832">I298/I297</f>
        <v>55.391304347826086</v>
      </c>
      <c r="J299" s="30">
        <f t="shared" si="832"/>
        <v>104.29268292682927</v>
      </c>
      <c r="K299" s="30">
        <f t="shared" si="832"/>
        <v>48.366459627329192</v>
      </c>
      <c r="L299" s="30">
        <f t="shared" si="832"/>
        <v>55.590909090909093</v>
      </c>
      <c r="M299" s="30">
        <f t="shared" si="832"/>
        <v>56.28776978417266</v>
      </c>
      <c r="N299" s="30">
        <f t="shared" si="832"/>
        <v>51.147058823529413</v>
      </c>
      <c r="O299" s="30">
        <f t="shared" si="832"/>
        <v>86.674157303370791</v>
      </c>
      <c r="P299" s="30">
        <f t="shared" si="832"/>
        <v>57.016042780748663</v>
      </c>
      <c r="Q299" s="30">
        <f t="shared" si="832"/>
        <v>60.695454545454545</v>
      </c>
      <c r="R299" s="30">
        <f t="shared" si="832"/>
        <v>51.45145631067961</v>
      </c>
      <c r="S299" s="30">
        <f t="shared" si="832"/>
        <v>45.299242424242422</v>
      </c>
      <c r="T299" s="30">
        <f t="shared" si="832"/>
        <v>61.787313432835823</v>
      </c>
      <c r="U299" s="30">
        <f t="shared" si="832"/>
        <v>60.093333333333334</v>
      </c>
      <c r="V299" s="30">
        <f t="shared" si="832"/>
        <v>63.315789473684212</v>
      </c>
      <c r="W299" s="30">
        <f>W298/W297</f>
        <v>78.25986842105263</v>
      </c>
      <c r="X299" s="30">
        <f t="shared" ref="X299:Z299" si="833">X298/X297</f>
        <v>52.447129909365557</v>
      </c>
      <c r="Y299" s="30">
        <f t="shared" si="833"/>
        <v>63.232352941176472</v>
      </c>
      <c r="Z299" s="30">
        <f t="shared" si="833"/>
        <v>69.373913043478254</v>
      </c>
      <c r="AA299" s="30">
        <f t="shared" ref="AA299:AB299" si="834">AA298/AA297</f>
        <v>51.821325648414984</v>
      </c>
      <c r="AB299" s="30">
        <f t="shared" si="834"/>
        <v>73.250681198910087</v>
      </c>
      <c r="AC299" s="30">
        <f t="shared" ref="AC299:AE299" si="835">AC298/AC297</f>
        <v>61.718592964824118</v>
      </c>
      <c r="AD299" s="30">
        <f t="shared" si="835"/>
        <v>52.971631205673759</v>
      </c>
      <c r="AE299" s="30">
        <f t="shared" si="835"/>
        <v>62.718832891246684</v>
      </c>
    </row>
    <row r="300" spans="1:31" s="1" customFormat="1" ht="13.2" x14ac:dyDescent="0.2">
      <c r="A300" s="166"/>
      <c r="B300" s="180" t="s">
        <v>5</v>
      </c>
      <c r="C300" s="181"/>
      <c r="D300" s="182"/>
      <c r="E300" s="74" t="s">
        <v>191</v>
      </c>
      <c r="F300" s="9">
        <f>F273+F276+F282+F288+F291+F294</f>
        <v>1892</v>
      </c>
      <c r="G300" s="38">
        <f>G279+G282+G285+G288+G291</f>
        <v>3421</v>
      </c>
      <c r="H300" s="38">
        <f t="shared" ref="H300:J301" si="836">H279+H282+H285+H288+H297</f>
        <v>3360</v>
      </c>
      <c r="I300" s="38">
        <f t="shared" si="836"/>
        <v>3263</v>
      </c>
      <c r="J300" s="38">
        <f t="shared" si="836"/>
        <v>3217</v>
      </c>
      <c r="K300" s="38">
        <f t="shared" ref="K300:L300" si="837">K279+K282+K285+K288+K297</f>
        <v>3813</v>
      </c>
      <c r="L300" s="38">
        <f t="shared" si="837"/>
        <v>3256</v>
      </c>
      <c r="M300" s="38">
        <f t="shared" ref="M300:N300" si="838">M279+M282+M285+M288+M297</f>
        <v>3308</v>
      </c>
      <c r="N300" s="38">
        <f t="shared" si="838"/>
        <v>3296</v>
      </c>
      <c r="O300" s="38">
        <f t="shared" ref="O300:P300" si="839">O279+O282+O285+O288+O297</f>
        <v>3330</v>
      </c>
      <c r="P300" s="38">
        <f t="shared" si="839"/>
        <v>3581</v>
      </c>
      <c r="Q300" s="38">
        <f t="shared" ref="Q300:R300" si="840">Q279+Q282+Q285+Q288+Q297</f>
        <v>3229</v>
      </c>
      <c r="R300" s="38">
        <f t="shared" si="840"/>
        <v>3122</v>
      </c>
      <c r="S300" s="38">
        <f t="shared" ref="S300:T300" si="841">S279+S282+S285+S288+S297</f>
        <v>3338</v>
      </c>
      <c r="T300" s="38">
        <f t="shared" si="841"/>
        <v>3208</v>
      </c>
      <c r="U300" s="38">
        <f t="shared" ref="U300:V300" si="842">U279+U282+U285+U288+U297</f>
        <v>3363</v>
      </c>
      <c r="V300" s="38">
        <f t="shared" si="842"/>
        <v>3252</v>
      </c>
      <c r="W300" s="38">
        <f t="shared" ref="W300:X300" si="843">W279+W282+W285+W288+W297</f>
        <v>3105</v>
      </c>
      <c r="X300" s="38">
        <f t="shared" si="843"/>
        <v>3182</v>
      </c>
      <c r="Y300" s="38">
        <f t="shared" ref="Y300:Z300" si="844">Y279+Y282+Y285+Y288+Y297</f>
        <v>3113</v>
      </c>
      <c r="Z300" s="38">
        <f t="shared" si="844"/>
        <v>3160</v>
      </c>
      <c r="AA300" s="38">
        <f t="shared" ref="AA300:AB300" si="845">AA279+AA282+AA285+AA288+AA297</f>
        <v>2967</v>
      </c>
      <c r="AB300" s="38">
        <f t="shared" si="845"/>
        <v>2891</v>
      </c>
      <c r="AC300" s="38">
        <f t="shared" ref="AC300:AD300" si="846">AC279+AC282+AC285+AC288+AC297</f>
        <v>2855</v>
      </c>
      <c r="AD300" s="38">
        <f t="shared" si="846"/>
        <v>2880</v>
      </c>
      <c r="AE300" s="38">
        <f t="shared" ref="AE300" si="847">AE279+AE282+AE285+AE288+AE297</f>
        <v>2918</v>
      </c>
    </row>
    <row r="301" spans="1:31" s="1" customFormat="1" ht="13.2" x14ac:dyDescent="0.2">
      <c r="A301" s="166"/>
      <c r="B301" s="183"/>
      <c r="C301" s="184"/>
      <c r="D301" s="185"/>
      <c r="E301" s="75" t="s">
        <v>186</v>
      </c>
      <c r="F301" s="10">
        <f>F274+F277+F283+F289+F292+F295</f>
        <v>185067</v>
      </c>
      <c r="G301" s="10">
        <f>G280+G283+G286+G289+G292</f>
        <v>241954</v>
      </c>
      <c r="H301" s="10">
        <f t="shared" si="836"/>
        <v>249909</v>
      </c>
      <c r="I301" s="10">
        <f t="shared" si="836"/>
        <v>244255</v>
      </c>
      <c r="J301" s="10">
        <f t="shared" si="836"/>
        <v>242327</v>
      </c>
      <c r="K301" s="10">
        <f t="shared" ref="K301:L301" si="848">K280+K283+K286+K289+K298</f>
        <v>315895</v>
      </c>
      <c r="L301" s="10">
        <f t="shared" si="848"/>
        <v>248997</v>
      </c>
      <c r="M301" s="10">
        <f t="shared" ref="M301:N301" si="849">M280+M283+M286+M289+M298</f>
        <v>235709</v>
      </c>
      <c r="N301" s="10">
        <f t="shared" si="849"/>
        <v>236087</v>
      </c>
      <c r="O301" s="10">
        <f t="shared" ref="O301:P301" si="850">O280+O283+O286+O289+O298</f>
        <v>246631</v>
      </c>
      <c r="P301" s="10">
        <f t="shared" si="850"/>
        <v>269997</v>
      </c>
      <c r="Q301" s="10">
        <f t="shared" ref="Q301:R301" si="851">Q280+Q283+Q286+Q289+Q298</f>
        <v>241324</v>
      </c>
      <c r="R301" s="10">
        <f t="shared" si="851"/>
        <v>232880</v>
      </c>
      <c r="S301" s="10">
        <f t="shared" ref="S301:T301" si="852">S280+S283+S286+S289+S298</f>
        <v>253511</v>
      </c>
      <c r="T301" s="10">
        <f t="shared" si="852"/>
        <v>247623</v>
      </c>
      <c r="U301" s="10">
        <f t="shared" ref="U301:V301" si="853">U280+U283+U286+U289+U298</f>
        <v>241632</v>
      </c>
      <c r="V301" s="10">
        <f t="shared" si="853"/>
        <v>241606</v>
      </c>
      <c r="W301" s="10">
        <f t="shared" ref="W301:X301" si="854">W280+W283+W286+W289+W298</f>
        <v>237513</v>
      </c>
      <c r="X301" s="10">
        <f t="shared" si="854"/>
        <v>236304</v>
      </c>
      <c r="Y301" s="10">
        <f t="shared" ref="Y301:Z301" si="855">Y280+Y283+Y286+Y289+Y298</f>
        <v>233169</v>
      </c>
      <c r="Z301" s="10">
        <f t="shared" si="855"/>
        <v>239219</v>
      </c>
      <c r="AA301" s="10">
        <f t="shared" ref="AA301:AB301" si="856">AA280+AA283+AA286+AA289+AA298</f>
        <v>239075</v>
      </c>
      <c r="AB301" s="10">
        <f t="shared" si="856"/>
        <v>223570</v>
      </c>
      <c r="AC301" s="10">
        <f t="shared" ref="AC301:AD301" si="857">AC280+AC283+AC286+AC289+AC298</f>
        <v>224189</v>
      </c>
      <c r="AD301" s="10">
        <f t="shared" si="857"/>
        <v>219753</v>
      </c>
      <c r="AE301" s="10">
        <f t="shared" ref="AE301" si="858">AE280+AE283+AE286+AE289+AE298</f>
        <v>241127</v>
      </c>
    </row>
    <row r="302" spans="1:31" s="33" customFormat="1" ht="13.8" thickBot="1" x14ac:dyDescent="0.25">
      <c r="A302" s="167"/>
      <c r="B302" s="186"/>
      <c r="C302" s="187"/>
      <c r="D302" s="188"/>
      <c r="E302" s="76" t="s">
        <v>190</v>
      </c>
      <c r="F302" s="31">
        <f>F301/F300</f>
        <v>97.815539112050743</v>
      </c>
      <c r="G302" s="31">
        <f t="shared" ref="G302:H302" si="859">G301/G300</f>
        <v>70.726103478515057</v>
      </c>
      <c r="H302" s="31">
        <f t="shared" si="859"/>
        <v>74.377678571428575</v>
      </c>
      <c r="I302" s="31">
        <f t="shared" ref="I302:J302" si="860">I301/I300</f>
        <v>74.855960772295433</v>
      </c>
      <c r="J302" s="31">
        <f t="shared" si="860"/>
        <v>75.327012744793279</v>
      </c>
      <c r="K302" s="31">
        <f t="shared" ref="K302:L302" si="861">K301/K300</f>
        <v>82.846839758720165</v>
      </c>
      <c r="L302" s="31">
        <f t="shared" si="861"/>
        <v>76.4732800982801</v>
      </c>
      <c r="M302" s="31">
        <f t="shared" ref="M302:N302" si="862">M301/M300</f>
        <v>71.254232164449817</v>
      </c>
      <c r="N302" s="31">
        <f t="shared" si="862"/>
        <v>71.628337378640779</v>
      </c>
      <c r="O302" s="31">
        <f t="shared" ref="O302:P302" si="863">O301/O300</f>
        <v>74.063363363363365</v>
      </c>
      <c r="P302" s="31">
        <f t="shared" si="863"/>
        <v>75.397095783300756</v>
      </c>
      <c r="Q302" s="31">
        <f t="shared" ref="Q302:R302" si="864">Q301/Q300</f>
        <v>74.736450913595547</v>
      </c>
      <c r="R302" s="31">
        <f t="shared" si="864"/>
        <v>74.593209481101852</v>
      </c>
      <c r="S302" s="31">
        <f t="shared" ref="S302:T302" si="865">S301/S300</f>
        <v>75.946974236069508</v>
      </c>
      <c r="T302" s="31">
        <f t="shared" si="865"/>
        <v>77.189214463840401</v>
      </c>
      <c r="U302" s="31">
        <f t="shared" ref="U302:V302" si="866">U301/U300</f>
        <v>71.85013380909902</v>
      </c>
      <c r="V302" s="31">
        <f t="shared" si="866"/>
        <v>74.294587945879456</v>
      </c>
      <c r="W302" s="31">
        <f t="shared" ref="W302:X302" si="867">W301/W300</f>
        <v>76.493719806763281</v>
      </c>
      <c r="X302" s="31">
        <f t="shared" si="867"/>
        <v>74.262727844123191</v>
      </c>
      <c r="Y302" s="31">
        <f t="shared" ref="Y302:Z302" si="868">Y301/Y300</f>
        <v>74.901702537744939</v>
      </c>
      <c r="Z302" s="31">
        <f t="shared" si="868"/>
        <v>75.702215189873414</v>
      </c>
      <c r="AA302" s="31">
        <f t="shared" ref="AA302:AB302" si="869">AA301/AA300</f>
        <v>80.578024941017858</v>
      </c>
      <c r="AB302" s="31">
        <f t="shared" si="869"/>
        <v>77.333102732618471</v>
      </c>
      <c r="AC302" s="31">
        <f t="shared" ref="AC302:AD302" si="870">AC301/AC300</f>
        <v>78.52504378283713</v>
      </c>
      <c r="AD302" s="31">
        <f t="shared" si="870"/>
        <v>76.303124999999994</v>
      </c>
      <c r="AE302" s="31">
        <f t="shared" ref="AE302" si="871">AE301/AE300</f>
        <v>82.63433858807403</v>
      </c>
    </row>
    <row r="303" spans="1:31" ht="13.2" x14ac:dyDescent="0.2">
      <c r="A303" s="164" t="s">
        <v>20</v>
      </c>
      <c r="B303" s="168" t="s">
        <v>10</v>
      </c>
      <c r="C303" s="169"/>
      <c r="D303" s="172" t="s">
        <v>1</v>
      </c>
      <c r="E303" s="18" t="s">
        <v>187</v>
      </c>
      <c r="F303" s="19">
        <v>85</v>
      </c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spans="1:31" ht="13.2" x14ac:dyDescent="0.2">
      <c r="A304" s="165"/>
      <c r="B304" s="168"/>
      <c r="C304" s="169"/>
      <c r="D304" s="172"/>
      <c r="E304" s="7" t="s">
        <v>188</v>
      </c>
      <c r="F304" s="8">
        <v>7731</v>
      </c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</row>
    <row r="305" spans="1:31" s="27" customFormat="1" ht="13.2" x14ac:dyDescent="0.2">
      <c r="A305" s="165"/>
      <c r="B305" s="168"/>
      <c r="C305" s="169"/>
      <c r="D305" s="173"/>
      <c r="E305" s="28" t="s">
        <v>189</v>
      </c>
      <c r="F305" s="25">
        <f>F304/F303</f>
        <v>90.952941176470588</v>
      </c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</row>
    <row r="306" spans="1:31" ht="13.2" x14ac:dyDescent="0.2">
      <c r="A306" s="165"/>
      <c r="B306" s="168"/>
      <c r="C306" s="169"/>
      <c r="D306" s="174" t="s">
        <v>2</v>
      </c>
      <c r="E306" s="4" t="s">
        <v>187</v>
      </c>
      <c r="F306" s="5">
        <v>55</v>
      </c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</row>
    <row r="307" spans="1:31" ht="13.2" x14ac:dyDescent="0.2">
      <c r="A307" s="165"/>
      <c r="B307" s="168"/>
      <c r="C307" s="169"/>
      <c r="D307" s="172"/>
      <c r="E307" s="7" t="s">
        <v>188</v>
      </c>
      <c r="F307" s="8">
        <v>1629</v>
      </c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</row>
    <row r="308" spans="1:31" s="27" customFormat="1" ht="13.2" x14ac:dyDescent="0.2">
      <c r="A308" s="165"/>
      <c r="B308" s="170"/>
      <c r="C308" s="171"/>
      <c r="D308" s="173"/>
      <c r="E308" s="28" t="s">
        <v>189</v>
      </c>
      <c r="F308" s="25">
        <f>F307/F306</f>
        <v>29.618181818181817</v>
      </c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</row>
    <row r="309" spans="1:31" s="13" customFormat="1" ht="13.2" x14ac:dyDescent="0.2">
      <c r="A309" s="165"/>
      <c r="B309" s="175" t="s">
        <v>52</v>
      </c>
      <c r="C309" s="176"/>
      <c r="D309" s="177"/>
      <c r="E309" s="4" t="s">
        <v>187</v>
      </c>
      <c r="F309" s="17">
        <f>F303+F306</f>
        <v>140</v>
      </c>
      <c r="G309" s="5">
        <v>142</v>
      </c>
      <c r="H309" s="5">
        <v>149</v>
      </c>
      <c r="I309" s="5">
        <v>124</v>
      </c>
      <c r="J309" s="5">
        <v>107</v>
      </c>
      <c r="K309" s="5">
        <v>131</v>
      </c>
      <c r="L309" s="5">
        <v>100</v>
      </c>
      <c r="M309" s="5">
        <v>123</v>
      </c>
      <c r="N309" s="5">
        <v>107</v>
      </c>
      <c r="O309" s="5">
        <v>132</v>
      </c>
      <c r="P309" s="5">
        <v>110</v>
      </c>
      <c r="Q309" s="5">
        <v>91</v>
      </c>
      <c r="R309" s="5">
        <v>88</v>
      </c>
      <c r="S309" s="5">
        <v>128</v>
      </c>
      <c r="T309" s="5">
        <v>126</v>
      </c>
      <c r="U309" s="5">
        <v>153</v>
      </c>
      <c r="V309" s="5">
        <v>142</v>
      </c>
      <c r="W309" s="5">
        <v>144</v>
      </c>
      <c r="X309" s="5">
        <v>121</v>
      </c>
      <c r="Y309" s="5">
        <v>138</v>
      </c>
      <c r="Z309" s="5">
        <v>112</v>
      </c>
      <c r="AA309" s="5">
        <v>104</v>
      </c>
      <c r="AB309" s="5">
        <v>132</v>
      </c>
      <c r="AC309" s="5">
        <v>120</v>
      </c>
      <c r="AD309" s="5">
        <v>123</v>
      </c>
      <c r="AE309" s="5">
        <v>113</v>
      </c>
    </row>
    <row r="310" spans="1:31" s="13" customFormat="1" ht="13.2" x14ac:dyDescent="0.2">
      <c r="A310" s="165"/>
      <c r="B310" s="168"/>
      <c r="C310" s="178"/>
      <c r="D310" s="169"/>
      <c r="E310" s="7" t="s">
        <v>188</v>
      </c>
      <c r="F310" s="17">
        <f t="shared" ref="F310:F311" si="872">F304+F307</f>
        <v>9360</v>
      </c>
      <c r="G310" s="8">
        <v>5103</v>
      </c>
      <c r="H310" s="8">
        <v>9447</v>
      </c>
      <c r="I310" s="8">
        <v>9495</v>
      </c>
      <c r="J310" s="8">
        <v>2173</v>
      </c>
      <c r="K310" s="8">
        <v>5305</v>
      </c>
      <c r="L310" s="8">
        <v>6120</v>
      </c>
      <c r="M310" s="8">
        <v>6480</v>
      </c>
      <c r="N310" s="8">
        <v>5586</v>
      </c>
      <c r="O310" s="8">
        <v>6953</v>
      </c>
      <c r="P310" s="8">
        <v>3212</v>
      </c>
      <c r="Q310" s="8">
        <v>4125</v>
      </c>
      <c r="R310" s="8">
        <v>5001</v>
      </c>
      <c r="S310" s="8">
        <v>5253</v>
      </c>
      <c r="T310" s="8">
        <v>7795</v>
      </c>
      <c r="U310" s="8">
        <v>4691</v>
      </c>
      <c r="V310" s="8">
        <v>7424</v>
      </c>
      <c r="W310" s="8">
        <v>6755</v>
      </c>
      <c r="X310" s="8">
        <v>7760</v>
      </c>
      <c r="Y310" s="8">
        <v>6554</v>
      </c>
      <c r="Z310" s="8">
        <v>6983</v>
      </c>
      <c r="AA310" s="8">
        <v>5999</v>
      </c>
      <c r="AB310" s="8">
        <v>6444</v>
      </c>
      <c r="AC310" s="8">
        <v>8110</v>
      </c>
      <c r="AD310" s="8">
        <v>7533</v>
      </c>
      <c r="AE310" s="8">
        <v>6998</v>
      </c>
    </row>
    <row r="311" spans="1:31" s="13" customFormat="1" ht="13.2" x14ac:dyDescent="0.2">
      <c r="A311" s="165"/>
      <c r="B311" s="170"/>
      <c r="C311" s="179"/>
      <c r="D311" s="171"/>
      <c r="E311" s="28" t="s">
        <v>189</v>
      </c>
      <c r="F311" s="34">
        <f t="shared" si="872"/>
        <v>120.5711229946524</v>
      </c>
      <c r="G311" s="25">
        <f t="shared" ref="G311:W311" si="873">G310/G309</f>
        <v>35.936619718309856</v>
      </c>
      <c r="H311" s="25">
        <f t="shared" si="873"/>
        <v>63.402684563758392</v>
      </c>
      <c r="I311" s="25">
        <f t="shared" si="873"/>
        <v>76.572580645161295</v>
      </c>
      <c r="J311" s="25">
        <f t="shared" si="873"/>
        <v>20.308411214953271</v>
      </c>
      <c r="K311" s="25">
        <f t="shared" si="873"/>
        <v>40.496183206106871</v>
      </c>
      <c r="L311" s="25">
        <f t="shared" si="873"/>
        <v>61.2</v>
      </c>
      <c r="M311" s="25">
        <f t="shared" si="873"/>
        <v>52.68292682926829</v>
      </c>
      <c r="N311" s="25">
        <f t="shared" si="873"/>
        <v>52.205607476635514</v>
      </c>
      <c r="O311" s="25">
        <f t="shared" si="873"/>
        <v>52.674242424242422</v>
      </c>
      <c r="P311" s="25">
        <f t="shared" si="873"/>
        <v>29.2</v>
      </c>
      <c r="Q311" s="25">
        <f t="shared" si="873"/>
        <v>45.329670329670328</v>
      </c>
      <c r="R311" s="25">
        <f t="shared" si="873"/>
        <v>56.829545454545453</v>
      </c>
      <c r="S311" s="25">
        <f t="shared" si="873"/>
        <v>41.0390625</v>
      </c>
      <c r="T311" s="25">
        <f t="shared" si="873"/>
        <v>61.865079365079367</v>
      </c>
      <c r="U311" s="25">
        <f t="shared" si="873"/>
        <v>30.66013071895425</v>
      </c>
      <c r="V311" s="25">
        <f t="shared" si="873"/>
        <v>52.281690140845072</v>
      </c>
      <c r="W311" s="25">
        <f t="shared" si="873"/>
        <v>46.909722222222221</v>
      </c>
      <c r="X311" s="25">
        <f t="shared" ref="X311:Z311" si="874">X310/X309</f>
        <v>64.132231404958674</v>
      </c>
      <c r="Y311" s="25">
        <f t="shared" si="874"/>
        <v>47.492753623188406</v>
      </c>
      <c r="Z311" s="25">
        <f t="shared" si="874"/>
        <v>62.348214285714285</v>
      </c>
      <c r="AA311" s="25">
        <f t="shared" ref="AA311:AB311" si="875">AA310/AA309</f>
        <v>57.682692307692307</v>
      </c>
      <c r="AB311" s="25">
        <f t="shared" si="875"/>
        <v>48.81818181818182</v>
      </c>
      <c r="AC311" s="25">
        <f t="shared" ref="AC311:AE311" si="876">AC310/AC309</f>
        <v>67.583333333333329</v>
      </c>
      <c r="AD311" s="25">
        <f t="shared" si="876"/>
        <v>61.243902439024389</v>
      </c>
      <c r="AE311" s="25">
        <f t="shared" si="876"/>
        <v>61.929203539823007</v>
      </c>
    </row>
    <row r="312" spans="1:31" ht="13.2" x14ac:dyDescent="0.2">
      <c r="A312" s="165"/>
      <c r="B312" s="175" t="s">
        <v>11</v>
      </c>
      <c r="C312" s="176"/>
      <c r="D312" s="177"/>
      <c r="E312" s="4" t="s">
        <v>187</v>
      </c>
      <c r="F312" s="5">
        <v>42</v>
      </c>
      <c r="G312" s="5">
        <v>34</v>
      </c>
      <c r="H312" s="5">
        <v>27</v>
      </c>
      <c r="I312" s="5">
        <v>34</v>
      </c>
      <c r="J312" s="5">
        <v>26</v>
      </c>
      <c r="K312" s="5">
        <v>31</v>
      </c>
      <c r="L312" s="5">
        <v>20</v>
      </c>
      <c r="M312" s="5">
        <v>29</v>
      </c>
      <c r="N312" s="5">
        <v>28</v>
      </c>
      <c r="O312" s="5">
        <v>22</v>
      </c>
      <c r="P312" s="5">
        <v>28</v>
      </c>
      <c r="Q312" s="5">
        <v>24</v>
      </c>
      <c r="R312" s="5">
        <v>19</v>
      </c>
      <c r="S312" s="5">
        <v>32</v>
      </c>
      <c r="T312" s="5">
        <v>33</v>
      </c>
      <c r="U312" s="5">
        <v>35</v>
      </c>
      <c r="V312" s="5">
        <v>25</v>
      </c>
      <c r="W312" s="5">
        <v>26</v>
      </c>
      <c r="X312" s="5">
        <v>27</v>
      </c>
      <c r="Y312" s="5">
        <v>20</v>
      </c>
      <c r="Z312" s="5">
        <v>30</v>
      </c>
      <c r="AA312" s="5">
        <v>22</v>
      </c>
      <c r="AB312" s="5">
        <v>20</v>
      </c>
      <c r="AC312" s="5">
        <v>25</v>
      </c>
      <c r="AD312" s="5">
        <v>28</v>
      </c>
      <c r="AE312" s="5">
        <v>26</v>
      </c>
    </row>
    <row r="313" spans="1:31" ht="13.2" x14ac:dyDescent="0.2">
      <c r="A313" s="165"/>
      <c r="B313" s="168"/>
      <c r="C313" s="178"/>
      <c r="D313" s="169"/>
      <c r="E313" s="7" t="s">
        <v>188</v>
      </c>
      <c r="F313" s="8">
        <v>200</v>
      </c>
      <c r="G313" s="8">
        <v>258</v>
      </c>
      <c r="H313" s="8">
        <v>1147</v>
      </c>
      <c r="I313" s="8">
        <v>473</v>
      </c>
      <c r="J313" s="8">
        <v>114</v>
      </c>
      <c r="K313" s="8">
        <v>1193</v>
      </c>
      <c r="L313" s="8">
        <v>506</v>
      </c>
      <c r="M313" s="8">
        <v>691</v>
      </c>
      <c r="N313" s="8">
        <v>716</v>
      </c>
      <c r="O313" s="8">
        <v>387</v>
      </c>
      <c r="P313" s="8">
        <v>491</v>
      </c>
      <c r="Q313" s="8">
        <v>1720</v>
      </c>
      <c r="R313" s="8">
        <v>247</v>
      </c>
      <c r="S313" s="8">
        <v>1933</v>
      </c>
      <c r="T313" s="8">
        <v>908</v>
      </c>
      <c r="U313" s="8">
        <v>389</v>
      </c>
      <c r="V313" s="8">
        <v>432</v>
      </c>
      <c r="W313" s="8">
        <v>633</v>
      </c>
      <c r="X313" s="8">
        <v>152</v>
      </c>
      <c r="Y313" s="8">
        <v>236</v>
      </c>
      <c r="Z313" s="8">
        <v>1229</v>
      </c>
      <c r="AA313" s="8">
        <v>62</v>
      </c>
      <c r="AB313" s="8">
        <v>150</v>
      </c>
      <c r="AC313" s="8">
        <v>283</v>
      </c>
      <c r="AD313" s="8">
        <v>2630</v>
      </c>
      <c r="AE313" s="8">
        <v>983</v>
      </c>
    </row>
    <row r="314" spans="1:31" s="27" customFormat="1" ht="13.2" x14ac:dyDescent="0.2">
      <c r="A314" s="165"/>
      <c r="B314" s="170"/>
      <c r="C314" s="179"/>
      <c r="D314" s="171"/>
      <c r="E314" s="28" t="s">
        <v>189</v>
      </c>
      <c r="F314" s="25">
        <f>F313/F312</f>
        <v>4.7619047619047619</v>
      </c>
      <c r="G314" s="25">
        <f t="shared" ref="G314" si="877">G313/G312</f>
        <v>7.5882352941176467</v>
      </c>
      <c r="H314" s="25">
        <f t="shared" ref="H314" si="878">H313/H312</f>
        <v>42.481481481481481</v>
      </c>
      <c r="I314" s="25">
        <f t="shared" ref="I314" si="879">I313/I312</f>
        <v>13.911764705882353</v>
      </c>
      <c r="J314" s="25">
        <f t="shared" ref="J314" si="880">J313/J312</f>
        <v>4.384615384615385</v>
      </c>
      <c r="K314" s="25">
        <f t="shared" ref="K314" si="881">K313/K312</f>
        <v>38.483870967741936</v>
      </c>
      <c r="L314" s="25">
        <f t="shared" ref="L314" si="882">L313/L312</f>
        <v>25.3</v>
      </c>
      <c r="M314" s="25">
        <f t="shared" ref="M314" si="883">M313/M312</f>
        <v>23.827586206896552</v>
      </c>
      <c r="N314" s="25">
        <f t="shared" ref="N314" si="884">N313/N312</f>
        <v>25.571428571428573</v>
      </c>
      <c r="O314" s="25">
        <f t="shared" ref="O314" si="885">O313/O312</f>
        <v>17.59090909090909</v>
      </c>
      <c r="P314" s="25">
        <f t="shared" ref="P314" si="886">P313/P312</f>
        <v>17.535714285714285</v>
      </c>
      <c r="Q314" s="25">
        <f t="shared" ref="Q314" si="887">Q313/Q312</f>
        <v>71.666666666666671</v>
      </c>
      <c r="R314" s="25">
        <f t="shared" ref="R314" si="888">R313/R312</f>
        <v>13</v>
      </c>
      <c r="S314" s="25">
        <f t="shared" ref="S314" si="889">S313/S312</f>
        <v>60.40625</v>
      </c>
      <c r="T314" s="25">
        <f t="shared" ref="T314" si="890">T313/T312</f>
        <v>27.515151515151516</v>
      </c>
      <c r="U314" s="25">
        <f t="shared" ref="U314" si="891">U313/U312</f>
        <v>11.114285714285714</v>
      </c>
      <c r="V314" s="25">
        <f t="shared" ref="V314:AA314" si="892">V313/V312</f>
        <v>17.28</v>
      </c>
      <c r="W314" s="25">
        <f t="shared" ref="W314:Y314" si="893">W313/W312</f>
        <v>24.346153846153847</v>
      </c>
      <c r="X314" s="25">
        <f t="shared" si="892"/>
        <v>5.6296296296296298</v>
      </c>
      <c r="Y314" s="25">
        <f t="shared" si="893"/>
        <v>11.8</v>
      </c>
      <c r="Z314" s="25">
        <f t="shared" si="892"/>
        <v>40.966666666666669</v>
      </c>
      <c r="AA314" s="25">
        <f t="shared" si="892"/>
        <v>2.8181818181818183</v>
      </c>
      <c r="AB314" s="25">
        <f t="shared" ref="AB314:AC314" si="894">AB313/AB312</f>
        <v>7.5</v>
      </c>
      <c r="AC314" s="25">
        <f t="shared" si="894"/>
        <v>11.32</v>
      </c>
      <c r="AD314" s="25">
        <f t="shared" ref="AD314:AE314" si="895">AD313/AD312</f>
        <v>93.928571428571431</v>
      </c>
      <c r="AE314" s="25">
        <f t="shared" si="895"/>
        <v>37.807692307692307</v>
      </c>
    </row>
    <row r="315" spans="1:31" s="13" customFormat="1" ht="13.2" x14ac:dyDescent="0.2">
      <c r="A315" s="165"/>
      <c r="B315" s="175" t="s">
        <v>54</v>
      </c>
      <c r="C315" s="176"/>
      <c r="D315" s="177"/>
      <c r="E315" s="4" t="s">
        <v>187</v>
      </c>
      <c r="F315" s="16"/>
      <c r="G315" s="5">
        <v>29</v>
      </c>
      <c r="H315" s="5">
        <v>33</v>
      </c>
      <c r="I315" s="5">
        <v>43</v>
      </c>
      <c r="J315" s="5">
        <v>48</v>
      </c>
      <c r="K315" s="5">
        <v>49</v>
      </c>
      <c r="L315" s="5">
        <v>49</v>
      </c>
      <c r="M315" s="5">
        <v>51</v>
      </c>
      <c r="N315" s="5">
        <v>72</v>
      </c>
      <c r="O315" s="5">
        <v>78</v>
      </c>
      <c r="P315" s="5">
        <v>71</v>
      </c>
      <c r="Q315" s="5">
        <v>61</v>
      </c>
      <c r="R315" s="5">
        <v>71</v>
      </c>
      <c r="S315" s="5">
        <v>77</v>
      </c>
      <c r="T315" s="5">
        <v>80</v>
      </c>
      <c r="U315" s="5">
        <v>84</v>
      </c>
      <c r="V315" s="5">
        <v>71</v>
      </c>
      <c r="W315" s="5">
        <v>92</v>
      </c>
      <c r="X315" s="5">
        <v>80</v>
      </c>
      <c r="Y315" s="5">
        <v>86</v>
      </c>
      <c r="Z315" s="5">
        <v>98</v>
      </c>
      <c r="AA315" s="5">
        <v>70</v>
      </c>
      <c r="AB315" s="5">
        <v>87</v>
      </c>
      <c r="AC315" s="5">
        <v>100</v>
      </c>
      <c r="AD315" s="5">
        <v>91</v>
      </c>
      <c r="AE315" s="5">
        <v>108</v>
      </c>
    </row>
    <row r="316" spans="1:31" s="13" customFormat="1" ht="13.2" x14ac:dyDescent="0.2">
      <c r="A316" s="165"/>
      <c r="B316" s="168"/>
      <c r="C316" s="178"/>
      <c r="D316" s="169"/>
      <c r="E316" s="7" t="s">
        <v>188</v>
      </c>
      <c r="F316" s="16"/>
      <c r="G316" s="8">
        <v>409</v>
      </c>
      <c r="H316" s="8">
        <v>2520</v>
      </c>
      <c r="I316" s="8">
        <v>1220</v>
      </c>
      <c r="J316" s="8">
        <v>927</v>
      </c>
      <c r="K316" s="8">
        <v>341</v>
      </c>
      <c r="L316" s="8">
        <v>613</v>
      </c>
      <c r="M316" s="8">
        <v>1170</v>
      </c>
      <c r="N316" s="8">
        <v>1357</v>
      </c>
      <c r="O316" s="8">
        <v>368</v>
      </c>
      <c r="P316" s="8">
        <v>849</v>
      </c>
      <c r="Q316" s="8">
        <v>1247</v>
      </c>
      <c r="R316" s="8">
        <v>1329</v>
      </c>
      <c r="S316" s="8">
        <v>1070</v>
      </c>
      <c r="T316" s="8">
        <v>1441</v>
      </c>
      <c r="U316" s="8">
        <v>966</v>
      </c>
      <c r="V316" s="8">
        <v>1010</v>
      </c>
      <c r="W316" s="8">
        <v>1651</v>
      </c>
      <c r="X316" s="8">
        <v>2396</v>
      </c>
      <c r="Y316" s="8">
        <v>1091</v>
      </c>
      <c r="Z316" s="8">
        <v>1138</v>
      </c>
      <c r="AA316" s="8">
        <v>1002</v>
      </c>
      <c r="AB316" s="8">
        <v>1277</v>
      </c>
      <c r="AC316" s="8">
        <v>1432</v>
      </c>
      <c r="AD316" s="8">
        <v>2218</v>
      </c>
      <c r="AE316" s="8">
        <v>2054</v>
      </c>
    </row>
    <row r="317" spans="1:31" s="27" customFormat="1" ht="13.2" x14ac:dyDescent="0.2">
      <c r="A317" s="165"/>
      <c r="B317" s="170"/>
      <c r="C317" s="179"/>
      <c r="D317" s="171"/>
      <c r="E317" s="29" t="s">
        <v>189</v>
      </c>
      <c r="F317" s="26"/>
      <c r="G317" s="25">
        <f t="shared" ref="G317:W317" si="896">G316/G315</f>
        <v>14.103448275862069</v>
      </c>
      <c r="H317" s="25">
        <f t="shared" si="896"/>
        <v>76.36363636363636</v>
      </c>
      <c r="I317" s="25">
        <f t="shared" si="896"/>
        <v>28.372093023255815</v>
      </c>
      <c r="J317" s="25">
        <f t="shared" si="896"/>
        <v>19.3125</v>
      </c>
      <c r="K317" s="25">
        <f t="shared" si="896"/>
        <v>6.9591836734693882</v>
      </c>
      <c r="L317" s="25">
        <f t="shared" si="896"/>
        <v>12.510204081632653</v>
      </c>
      <c r="M317" s="25">
        <f t="shared" si="896"/>
        <v>22.941176470588236</v>
      </c>
      <c r="N317" s="25">
        <f t="shared" si="896"/>
        <v>18.847222222222221</v>
      </c>
      <c r="O317" s="25">
        <f t="shared" si="896"/>
        <v>4.7179487179487181</v>
      </c>
      <c r="P317" s="25">
        <f t="shared" si="896"/>
        <v>11.95774647887324</v>
      </c>
      <c r="Q317" s="25">
        <f t="shared" si="896"/>
        <v>20.442622950819672</v>
      </c>
      <c r="R317" s="25">
        <f t="shared" si="896"/>
        <v>18.718309859154928</v>
      </c>
      <c r="S317" s="25">
        <f t="shared" si="896"/>
        <v>13.896103896103897</v>
      </c>
      <c r="T317" s="25">
        <f t="shared" si="896"/>
        <v>18.012499999999999</v>
      </c>
      <c r="U317" s="25">
        <f t="shared" si="896"/>
        <v>11.5</v>
      </c>
      <c r="V317" s="25">
        <f t="shared" si="896"/>
        <v>14.225352112676056</v>
      </c>
      <c r="W317" s="25">
        <f t="shared" si="896"/>
        <v>17.945652173913043</v>
      </c>
      <c r="X317" s="25">
        <f t="shared" ref="X317:Z317" si="897">X316/X315</f>
        <v>29.95</v>
      </c>
      <c r="Y317" s="25">
        <f t="shared" si="897"/>
        <v>12.686046511627907</v>
      </c>
      <c r="Z317" s="25">
        <f t="shared" si="897"/>
        <v>11.612244897959183</v>
      </c>
      <c r="AA317" s="25">
        <f t="shared" ref="AA317:AB317" si="898">AA316/AA315</f>
        <v>14.314285714285715</v>
      </c>
      <c r="AB317" s="25">
        <f t="shared" si="898"/>
        <v>14.678160919540231</v>
      </c>
      <c r="AC317" s="25">
        <f t="shared" ref="AC317:AE317" si="899">AC316/AC315</f>
        <v>14.32</v>
      </c>
      <c r="AD317" s="25">
        <f t="shared" si="899"/>
        <v>24.373626373626372</v>
      </c>
      <c r="AE317" s="25">
        <f t="shared" si="899"/>
        <v>19.018518518518519</v>
      </c>
    </row>
    <row r="318" spans="1:31" ht="13.2" x14ac:dyDescent="0.2">
      <c r="A318" s="165"/>
      <c r="B318" s="175" t="s">
        <v>12</v>
      </c>
      <c r="C318" s="176"/>
      <c r="D318" s="177"/>
      <c r="E318" s="4" t="s">
        <v>187</v>
      </c>
      <c r="F318" s="5">
        <v>21</v>
      </c>
      <c r="G318" s="5">
        <v>15</v>
      </c>
      <c r="H318" s="5">
        <v>17</v>
      </c>
      <c r="I318" s="5">
        <v>11</v>
      </c>
      <c r="J318" s="5">
        <v>20</v>
      </c>
      <c r="K318" s="5">
        <v>14</v>
      </c>
      <c r="L318" s="5">
        <v>15</v>
      </c>
      <c r="M318" s="5">
        <v>20</v>
      </c>
      <c r="N318" s="5">
        <v>33</v>
      </c>
      <c r="O318" s="5">
        <v>19</v>
      </c>
      <c r="P318" s="5">
        <v>20</v>
      </c>
      <c r="Q318" s="5">
        <v>18</v>
      </c>
      <c r="R318" s="5">
        <v>16</v>
      </c>
      <c r="S318" s="5">
        <v>30</v>
      </c>
      <c r="T318" s="5">
        <v>26</v>
      </c>
      <c r="U318" s="5">
        <v>36</v>
      </c>
      <c r="V318" s="5">
        <v>44</v>
      </c>
      <c r="W318" s="5">
        <v>29</v>
      </c>
      <c r="X318" s="5">
        <v>31</v>
      </c>
      <c r="Y318" s="5">
        <v>33</v>
      </c>
      <c r="Z318" s="5">
        <v>40</v>
      </c>
      <c r="AA318" s="5">
        <v>28</v>
      </c>
      <c r="AB318" s="5">
        <v>44</v>
      </c>
      <c r="AC318" s="5">
        <v>48</v>
      </c>
      <c r="AD318" s="5">
        <v>54</v>
      </c>
      <c r="AE318" s="5">
        <v>42</v>
      </c>
    </row>
    <row r="319" spans="1:31" ht="13.2" x14ac:dyDescent="0.2">
      <c r="A319" s="165"/>
      <c r="B319" s="168"/>
      <c r="C319" s="178"/>
      <c r="D319" s="169"/>
      <c r="E319" s="7" t="s">
        <v>188</v>
      </c>
      <c r="F319" s="8">
        <v>160</v>
      </c>
      <c r="G319" s="8">
        <v>7</v>
      </c>
      <c r="H319" s="8">
        <v>61</v>
      </c>
      <c r="I319" s="8">
        <v>300</v>
      </c>
      <c r="J319" s="8">
        <v>50</v>
      </c>
      <c r="K319" s="8">
        <v>77</v>
      </c>
      <c r="L319" s="8">
        <v>53</v>
      </c>
      <c r="M319" s="8">
        <v>70</v>
      </c>
      <c r="N319" s="8">
        <v>563</v>
      </c>
      <c r="O319" s="8">
        <v>143</v>
      </c>
      <c r="P319" s="8">
        <v>50</v>
      </c>
      <c r="Q319" s="8">
        <v>366</v>
      </c>
      <c r="R319" s="8">
        <v>214</v>
      </c>
      <c r="S319" s="8">
        <v>257</v>
      </c>
      <c r="T319" s="8">
        <v>103</v>
      </c>
      <c r="U319" s="8">
        <v>283</v>
      </c>
      <c r="V319" s="8">
        <v>147</v>
      </c>
      <c r="W319" s="8">
        <v>32</v>
      </c>
      <c r="X319" s="8">
        <v>56</v>
      </c>
      <c r="Y319" s="8">
        <v>13</v>
      </c>
      <c r="Z319" s="8">
        <v>273</v>
      </c>
      <c r="AA319" s="8">
        <v>58</v>
      </c>
      <c r="AB319" s="8">
        <v>166</v>
      </c>
      <c r="AC319" s="8">
        <v>336</v>
      </c>
      <c r="AD319" s="8">
        <v>214</v>
      </c>
      <c r="AE319" s="8">
        <v>71</v>
      </c>
    </row>
    <row r="320" spans="1:31" s="27" customFormat="1" ht="13.2" x14ac:dyDescent="0.2">
      <c r="A320" s="165"/>
      <c r="B320" s="170"/>
      <c r="C320" s="179"/>
      <c r="D320" s="171"/>
      <c r="E320" s="28" t="s">
        <v>189</v>
      </c>
      <c r="F320" s="25">
        <f>F319/F318</f>
        <v>7.6190476190476186</v>
      </c>
      <c r="G320" s="25">
        <f t="shared" ref="G320" si="900">G319/G318</f>
        <v>0.46666666666666667</v>
      </c>
      <c r="H320" s="25">
        <f t="shared" ref="H320" si="901">H319/H318</f>
        <v>3.5882352941176472</v>
      </c>
      <c r="I320" s="25">
        <f t="shared" ref="I320" si="902">I319/I318</f>
        <v>27.272727272727273</v>
      </c>
      <c r="J320" s="25">
        <f t="shared" ref="J320" si="903">J319/J318</f>
        <v>2.5</v>
      </c>
      <c r="K320" s="25">
        <f t="shared" ref="K320" si="904">K319/K318</f>
        <v>5.5</v>
      </c>
      <c r="L320" s="25">
        <f t="shared" ref="L320" si="905">L319/L318</f>
        <v>3.5333333333333332</v>
      </c>
      <c r="M320" s="25">
        <f t="shared" ref="M320" si="906">M319/M318</f>
        <v>3.5</v>
      </c>
      <c r="N320" s="25">
        <f t="shared" ref="N320" si="907">N319/N318</f>
        <v>17.060606060606062</v>
      </c>
      <c r="O320" s="25">
        <f t="shared" ref="O320" si="908">O319/O318</f>
        <v>7.5263157894736841</v>
      </c>
      <c r="P320" s="25">
        <f t="shared" ref="P320" si="909">P319/P318</f>
        <v>2.5</v>
      </c>
      <c r="Q320" s="25">
        <f t="shared" ref="Q320" si="910">Q319/Q318</f>
        <v>20.333333333333332</v>
      </c>
      <c r="R320" s="25">
        <f t="shared" ref="R320" si="911">R319/R318</f>
        <v>13.375</v>
      </c>
      <c r="S320" s="25">
        <f t="shared" ref="S320" si="912">S319/S318</f>
        <v>8.5666666666666664</v>
      </c>
      <c r="T320" s="25">
        <f t="shared" ref="T320" si="913">T319/T318</f>
        <v>3.9615384615384617</v>
      </c>
      <c r="U320" s="25">
        <f t="shared" ref="U320" si="914">U319/U318</f>
        <v>7.8611111111111107</v>
      </c>
      <c r="V320" s="25">
        <f t="shared" ref="V320:AA320" si="915">V319/V318</f>
        <v>3.3409090909090908</v>
      </c>
      <c r="W320" s="25">
        <f t="shared" ref="W320:Y320" si="916">W319/W318</f>
        <v>1.103448275862069</v>
      </c>
      <c r="X320" s="25">
        <f t="shared" si="915"/>
        <v>1.8064516129032258</v>
      </c>
      <c r="Y320" s="25">
        <f t="shared" si="916"/>
        <v>0.39393939393939392</v>
      </c>
      <c r="Z320" s="25">
        <f t="shared" si="915"/>
        <v>6.8250000000000002</v>
      </c>
      <c r="AA320" s="25">
        <f t="shared" si="915"/>
        <v>2.0714285714285716</v>
      </c>
      <c r="AB320" s="25">
        <f t="shared" ref="AB320:AC320" si="917">AB319/AB318</f>
        <v>3.7727272727272729</v>
      </c>
      <c r="AC320" s="25">
        <f t="shared" si="917"/>
        <v>7</v>
      </c>
      <c r="AD320" s="25">
        <f t="shared" ref="AD320:AE320" si="918">AD319/AD318</f>
        <v>3.9629629629629628</v>
      </c>
      <c r="AE320" s="25">
        <f t="shared" si="918"/>
        <v>1.6904761904761905</v>
      </c>
    </row>
    <row r="321" spans="1:31" ht="13.2" x14ac:dyDescent="0.2">
      <c r="A321" s="165"/>
      <c r="B321" s="175" t="s">
        <v>7</v>
      </c>
      <c r="C321" s="176"/>
      <c r="D321" s="177"/>
      <c r="E321" s="4" t="s">
        <v>187</v>
      </c>
      <c r="F321" s="5">
        <v>14</v>
      </c>
      <c r="G321" s="5">
        <v>6</v>
      </c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</row>
    <row r="322" spans="1:31" ht="13.2" x14ac:dyDescent="0.2">
      <c r="A322" s="165"/>
      <c r="B322" s="168"/>
      <c r="C322" s="178"/>
      <c r="D322" s="169"/>
      <c r="E322" s="7" t="s">
        <v>188</v>
      </c>
      <c r="F322" s="8">
        <v>62</v>
      </c>
      <c r="G322" s="8">
        <v>100</v>
      </c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</row>
    <row r="323" spans="1:31" s="27" customFormat="1" ht="13.2" x14ac:dyDescent="0.2">
      <c r="A323" s="165"/>
      <c r="B323" s="170"/>
      <c r="C323" s="179"/>
      <c r="D323" s="171"/>
      <c r="E323" s="28" t="s">
        <v>189</v>
      </c>
      <c r="F323" s="25">
        <f>F322/F321</f>
        <v>4.4285714285714288</v>
      </c>
      <c r="G323" s="25">
        <f t="shared" ref="G323" si="919">G322/G321</f>
        <v>16.666666666666668</v>
      </c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</row>
    <row r="324" spans="1:31" ht="13.2" x14ac:dyDescent="0.2">
      <c r="A324" s="165"/>
      <c r="B324" s="175" t="s">
        <v>9</v>
      </c>
      <c r="C324" s="176"/>
      <c r="D324" s="177"/>
      <c r="E324" s="4" t="s">
        <v>187</v>
      </c>
      <c r="F324" s="5">
        <v>1</v>
      </c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</row>
    <row r="325" spans="1:31" ht="13.2" x14ac:dyDescent="0.2">
      <c r="A325" s="165"/>
      <c r="B325" s="168"/>
      <c r="C325" s="178"/>
      <c r="D325" s="169"/>
      <c r="E325" s="7" t="s">
        <v>188</v>
      </c>
      <c r="F325" s="8">
        <v>0</v>
      </c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</row>
    <row r="326" spans="1:31" s="27" customFormat="1" ht="13.2" x14ac:dyDescent="0.2">
      <c r="A326" s="165"/>
      <c r="B326" s="170"/>
      <c r="C326" s="179"/>
      <c r="D326" s="171"/>
      <c r="E326" s="28" t="s">
        <v>189</v>
      </c>
      <c r="F326" s="25">
        <f>F325/F324</f>
        <v>0</v>
      </c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</row>
    <row r="327" spans="1:31" ht="13.2" x14ac:dyDescent="0.2">
      <c r="A327" s="165"/>
      <c r="B327" s="175" t="s">
        <v>56</v>
      </c>
      <c r="C327" s="176"/>
      <c r="D327" s="177"/>
      <c r="E327" s="4" t="s">
        <v>187</v>
      </c>
      <c r="F327" s="21">
        <f>F321+F324</f>
        <v>15</v>
      </c>
      <c r="G327" s="21">
        <f>G321+G324</f>
        <v>6</v>
      </c>
      <c r="H327" s="5">
        <v>18</v>
      </c>
      <c r="I327" s="5">
        <v>21</v>
      </c>
      <c r="J327" s="5">
        <v>27</v>
      </c>
      <c r="K327" s="5">
        <v>19</v>
      </c>
      <c r="L327" s="5">
        <v>21</v>
      </c>
      <c r="M327" s="5">
        <v>23</v>
      </c>
      <c r="N327" s="5">
        <v>13</v>
      </c>
      <c r="O327" s="5">
        <v>19</v>
      </c>
      <c r="P327" s="5">
        <v>23</v>
      </c>
      <c r="Q327" s="5">
        <v>23</v>
      </c>
      <c r="R327" s="5">
        <v>33</v>
      </c>
      <c r="S327" s="5">
        <v>41</v>
      </c>
      <c r="T327" s="5">
        <v>37</v>
      </c>
      <c r="U327" s="5">
        <v>35</v>
      </c>
      <c r="V327" s="5">
        <v>36</v>
      </c>
      <c r="W327" s="5">
        <v>36</v>
      </c>
      <c r="X327" s="5">
        <v>48</v>
      </c>
      <c r="Y327" s="5">
        <v>25</v>
      </c>
      <c r="Z327" s="5">
        <v>41</v>
      </c>
      <c r="AA327" s="5">
        <v>57</v>
      </c>
      <c r="AB327" s="5">
        <v>56</v>
      </c>
      <c r="AC327" s="5">
        <v>47</v>
      </c>
      <c r="AD327" s="5">
        <v>51</v>
      </c>
      <c r="AE327" s="5">
        <v>59</v>
      </c>
    </row>
    <row r="328" spans="1:31" ht="13.2" x14ac:dyDescent="0.2">
      <c r="A328" s="165"/>
      <c r="B328" s="168"/>
      <c r="C328" s="178"/>
      <c r="D328" s="169"/>
      <c r="E328" s="7" t="s">
        <v>188</v>
      </c>
      <c r="F328" s="21">
        <f>F322+F325</f>
        <v>62</v>
      </c>
      <c r="G328" s="21">
        <f>G322+G325</f>
        <v>100</v>
      </c>
      <c r="H328" s="8">
        <v>85</v>
      </c>
      <c r="I328" s="8">
        <v>638</v>
      </c>
      <c r="J328" s="8">
        <v>513</v>
      </c>
      <c r="K328" s="8">
        <v>895</v>
      </c>
      <c r="L328" s="8">
        <v>58</v>
      </c>
      <c r="M328" s="8">
        <v>111</v>
      </c>
      <c r="N328" s="8">
        <v>3262</v>
      </c>
      <c r="O328" s="8">
        <v>406</v>
      </c>
      <c r="P328" s="8">
        <v>140</v>
      </c>
      <c r="Q328" s="8">
        <v>470</v>
      </c>
      <c r="R328" s="8">
        <v>335</v>
      </c>
      <c r="S328" s="8">
        <v>1327</v>
      </c>
      <c r="T328" s="8">
        <v>408</v>
      </c>
      <c r="U328" s="8">
        <v>522</v>
      </c>
      <c r="V328" s="8">
        <v>613</v>
      </c>
      <c r="W328" s="8">
        <v>747</v>
      </c>
      <c r="X328" s="8">
        <v>970</v>
      </c>
      <c r="Y328" s="8">
        <v>736</v>
      </c>
      <c r="Z328" s="8">
        <v>787</v>
      </c>
      <c r="AA328" s="8">
        <v>841</v>
      </c>
      <c r="AB328" s="8">
        <v>905</v>
      </c>
      <c r="AC328" s="8">
        <v>1240</v>
      </c>
      <c r="AD328" s="8">
        <v>462</v>
      </c>
      <c r="AE328" s="8">
        <v>412</v>
      </c>
    </row>
    <row r="329" spans="1:31" s="27" customFormat="1" ht="13.8" thickBot="1" x14ac:dyDescent="0.25">
      <c r="A329" s="165"/>
      <c r="B329" s="168"/>
      <c r="C329" s="178"/>
      <c r="D329" s="169"/>
      <c r="E329" s="29" t="s">
        <v>189</v>
      </c>
      <c r="F329" s="37">
        <f>F328/F327</f>
        <v>4.1333333333333337</v>
      </c>
      <c r="G329" s="37">
        <f>G328/G327</f>
        <v>16.666666666666668</v>
      </c>
      <c r="H329" s="30">
        <f t="shared" ref="H329" si="920">H328/H327</f>
        <v>4.7222222222222223</v>
      </c>
      <c r="I329" s="30">
        <f t="shared" ref="I329:V329" si="921">I328/I327</f>
        <v>30.38095238095238</v>
      </c>
      <c r="J329" s="30">
        <f t="shared" si="921"/>
        <v>19</v>
      </c>
      <c r="K329" s="30">
        <f t="shared" si="921"/>
        <v>47.10526315789474</v>
      </c>
      <c r="L329" s="30">
        <f t="shared" si="921"/>
        <v>2.7619047619047619</v>
      </c>
      <c r="M329" s="30">
        <f t="shared" si="921"/>
        <v>4.8260869565217392</v>
      </c>
      <c r="N329" s="30">
        <f t="shared" si="921"/>
        <v>250.92307692307693</v>
      </c>
      <c r="O329" s="30">
        <f t="shared" si="921"/>
        <v>21.368421052631579</v>
      </c>
      <c r="P329" s="30">
        <f t="shared" si="921"/>
        <v>6.0869565217391308</v>
      </c>
      <c r="Q329" s="30">
        <f t="shared" si="921"/>
        <v>20.434782608695652</v>
      </c>
      <c r="R329" s="30">
        <f t="shared" si="921"/>
        <v>10.151515151515152</v>
      </c>
      <c r="S329" s="30">
        <f t="shared" si="921"/>
        <v>32.365853658536587</v>
      </c>
      <c r="T329" s="30">
        <f t="shared" si="921"/>
        <v>11.027027027027026</v>
      </c>
      <c r="U329" s="30">
        <f t="shared" si="921"/>
        <v>14.914285714285715</v>
      </c>
      <c r="V329" s="30">
        <f t="shared" si="921"/>
        <v>17.027777777777779</v>
      </c>
      <c r="W329" s="30">
        <f>W328/W327</f>
        <v>20.75</v>
      </c>
      <c r="X329" s="30">
        <f t="shared" ref="X329:Z329" si="922">X328/X327</f>
        <v>20.208333333333332</v>
      </c>
      <c r="Y329" s="30">
        <f t="shared" si="922"/>
        <v>29.44</v>
      </c>
      <c r="Z329" s="30">
        <f t="shared" si="922"/>
        <v>19.195121951219512</v>
      </c>
      <c r="AA329" s="30">
        <f t="shared" ref="AA329:AB329" si="923">AA328/AA327</f>
        <v>14.754385964912281</v>
      </c>
      <c r="AB329" s="30">
        <f t="shared" si="923"/>
        <v>16.160714285714285</v>
      </c>
      <c r="AC329" s="30">
        <f t="shared" ref="AC329:AE329" si="924">AC328/AC327</f>
        <v>26.382978723404257</v>
      </c>
      <c r="AD329" s="30">
        <f t="shared" si="924"/>
        <v>9.0588235294117645</v>
      </c>
      <c r="AE329" s="30">
        <f t="shared" si="924"/>
        <v>6.9830508474576272</v>
      </c>
    </row>
    <row r="330" spans="1:31" s="1" customFormat="1" ht="13.2" x14ac:dyDescent="0.2">
      <c r="A330" s="166"/>
      <c r="B330" s="180" t="s">
        <v>5</v>
      </c>
      <c r="C330" s="181"/>
      <c r="D330" s="182"/>
      <c r="E330" s="74" t="s">
        <v>191</v>
      </c>
      <c r="F330" s="9">
        <f>F303+F306+F312+F318+F321+F324</f>
        <v>218</v>
      </c>
      <c r="G330" s="38">
        <f>G309+G312+G315+G318+G321</f>
        <v>226</v>
      </c>
      <c r="H330" s="38">
        <f t="shared" ref="H330:J331" si="925">H309+H312+H315+H318+H327</f>
        <v>244</v>
      </c>
      <c r="I330" s="38">
        <f t="shared" si="925"/>
        <v>233</v>
      </c>
      <c r="J330" s="38">
        <f t="shared" si="925"/>
        <v>228</v>
      </c>
      <c r="K330" s="38">
        <f t="shared" ref="K330:L330" si="926">K309+K312+K315+K318+K327</f>
        <v>244</v>
      </c>
      <c r="L330" s="38">
        <f t="shared" si="926"/>
        <v>205</v>
      </c>
      <c r="M330" s="38">
        <f t="shared" ref="M330:N330" si="927">M309+M312+M315+M318+M327</f>
        <v>246</v>
      </c>
      <c r="N330" s="38">
        <f t="shared" si="927"/>
        <v>253</v>
      </c>
      <c r="O330" s="38">
        <f t="shared" ref="O330:P330" si="928">O309+O312+O315+O318+O327</f>
        <v>270</v>
      </c>
      <c r="P330" s="38">
        <f t="shared" si="928"/>
        <v>252</v>
      </c>
      <c r="Q330" s="38">
        <f t="shared" ref="Q330:R330" si="929">Q309+Q312+Q315+Q318+Q327</f>
        <v>217</v>
      </c>
      <c r="R330" s="38">
        <f t="shared" si="929"/>
        <v>227</v>
      </c>
      <c r="S330" s="38">
        <f t="shared" ref="S330:T330" si="930">S309+S312+S315+S318+S327</f>
        <v>308</v>
      </c>
      <c r="T330" s="38">
        <f t="shared" si="930"/>
        <v>302</v>
      </c>
      <c r="U330" s="38">
        <f t="shared" ref="U330:V330" si="931">U309+U312+U315+U318+U327</f>
        <v>343</v>
      </c>
      <c r="V330" s="38">
        <f t="shared" si="931"/>
        <v>318</v>
      </c>
      <c r="W330" s="38">
        <f t="shared" ref="W330:X330" si="932">W309+W312+W315+W318+W327</f>
        <v>327</v>
      </c>
      <c r="X330" s="38">
        <f t="shared" si="932"/>
        <v>307</v>
      </c>
      <c r="Y330" s="38">
        <f t="shared" ref="Y330:Z330" si="933">Y309+Y312+Y315+Y318+Y327</f>
        <v>302</v>
      </c>
      <c r="Z330" s="38">
        <f t="shared" si="933"/>
        <v>321</v>
      </c>
      <c r="AA330" s="38">
        <f t="shared" ref="AA330:AB330" si="934">AA309+AA312+AA315+AA318+AA327</f>
        <v>281</v>
      </c>
      <c r="AB330" s="38">
        <f t="shared" si="934"/>
        <v>339</v>
      </c>
      <c r="AC330" s="38">
        <f t="shared" ref="AC330:AD330" si="935">AC309+AC312+AC315+AC318+AC327</f>
        <v>340</v>
      </c>
      <c r="AD330" s="38">
        <f t="shared" si="935"/>
        <v>347</v>
      </c>
      <c r="AE330" s="38">
        <f t="shared" ref="AE330" si="936">AE309+AE312+AE315+AE318+AE327</f>
        <v>348</v>
      </c>
    </row>
    <row r="331" spans="1:31" s="1" customFormat="1" ht="13.2" x14ac:dyDescent="0.2">
      <c r="A331" s="166"/>
      <c r="B331" s="183"/>
      <c r="C331" s="184"/>
      <c r="D331" s="185"/>
      <c r="E331" s="75" t="s">
        <v>186</v>
      </c>
      <c r="F331" s="10">
        <f>F304+F307+F313+F319+F322+F325</f>
        <v>9782</v>
      </c>
      <c r="G331" s="10">
        <f>G310+G313+G316+G319+G322</f>
        <v>5877</v>
      </c>
      <c r="H331" s="10">
        <f t="shared" si="925"/>
        <v>13260</v>
      </c>
      <c r="I331" s="10">
        <f t="shared" si="925"/>
        <v>12126</v>
      </c>
      <c r="J331" s="10">
        <f t="shared" si="925"/>
        <v>3777</v>
      </c>
      <c r="K331" s="10">
        <f t="shared" ref="K331:L331" si="937">K310+K313+K316+K319+K328</f>
        <v>7811</v>
      </c>
      <c r="L331" s="10">
        <f t="shared" si="937"/>
        <v>7350</v>
      </c>
      <c r="M331" s="10">
        <f t="shared" ref="M331:N331" si="938">M310+M313+M316+M319+M328</f>
        <v>8522</v>
      </c>
      <c r="N331" s="10">
        <f t="shared" si="938"/>
        <v>11484</v>
      </c>
      <c r="O331" s="10">
        <f t="shared" ref="O331:P331" si="939">O310+O313+O316+O319+O328</f>
        <v>8257</v>
      </c>
      <c r="P331" s="10">
        <f t="shared" si="939"/>
        <v>4742</v>
      </c>
      <c r="Q331" s="10">
        <f t="shared" ref="Q331:R331" si="940">Q310+Q313+Q316+Q319+Q328</f>
        <v>7928</v>
      </c>
      <c r="R331" s="10">
        <f t="shared" si="940"/>
        <v>7126</v>
      </c>
      <c r="S331" s="10">
        <f t="shared" ref="S331:T331" si="941">S310+S313+S316+S319+S328</f>
        <v>9840</v>
      </c>
      <c r="T331" s="10">
        <f t="shared" si="941"/>
        <v>10655</v>
      </c>
      <c r="U331" s="10">
        <f t="shared" ref="U331:V331" si="942">U310+U313+U316+U319+U328</f>
        <v>6851</v>
      </c>
      <c r="V331" s="10">
        <f t="shared" si="942"/>
        <v>9626</v>
      </c>
      <c r="W331" s="10">
        <f t="shared" ref="W331:X331" si="943">W310+W313+W316+W319+W328</f>
        <v>9818</v>
      </c>
      <c r="X331" s="10">
        <f t="shared" si="943"/>
        <v>11334</v>
      </c>
      <c r="Y331" s="10">
        <f t="shared" ref="Y331:Z331" si="944">Y310+Y313+Y316+Y319+Y328</f>
        <v>8630</v>
      </c>
      <c r="Z331" s="10">
        <f t="shared" si="944"/>
        <v>10410</v>
      </c>
      <c r="AA331" s="10">
        <f t="shared" ref="AA331:AB331" si="945">AA310+AA313+AA316+AA319+AA328</f>
        <v>7962</v>
      </c>
      <c r="AB331" s="10">
        <f t="shared" si="945"/>
        <v>8942</v>
      </c>
      <c r="AC331" s="10">
        <f t="shared" ref="AC331:AD331" si="946">AC310+AC313+AC316+AC319+AC328</f>
        <v>11401</v>
      </c>
      <c r="AD331" s="10">
        <f t="shared" si="946"/>
        <v>13057</v>
      </c>
      <c r="AE331" s="10">
        <f t="shared" ref="AE331" si="947">AE310+AE313+AE316+AE319+AE328</f>
        <v>10518</v>
      </c>
    </row>
    <row r="332" spans="1:31" s="33" customFormat="1" ht="13.8" thickBot="1" x14ac:dyDescent="0.25">
      <c r="A332" s="167"/>
      <c r="B332" s="186"/>
      <c r="C332" s="187"/>
      <c r="D332" s="188"/>
      <c r="E332" s="76" t="s">
        <v>190</v>
      </c>
      <c r="F332" s="31">
        <f>F331/F330</f>
        <v>44.871559633027523</v>
      </c>
      <c r="G332" s="31">
        <f t="shared" ref="G332:H332" si="948">G331/G330</f>
        <v>26.004424778761063</v>
      </c>
      <c r="H332" s="31">
        <f t="shared" si="948"/>
        <v>54.344262295081968</v>
      </c>
      <c r="I332" s="31">
        <f t="shared" ref="I332:J332" si="949">I331/I330</f>
        <v>52.042918454935624</v>
      </c>
      <c r="J332" s="31">
        <f t="shared" si="949"/>
        <v>16.565789473684209</v>
      </c>
      <c r="K332" s="31">
        <f t="shared" ref="K332:L332" si="950">K331/K330</f>
        <v>32.01229508196721</v>
      </c>
      <c r="L332" s="31">
        <f t="shared" si="950"/>
        <v>35.853658536585364</v>
      </c>
      <c r="M332" s="31">
        <f t="shared" ref="M332:N332" si="951">M331/M330</f>
        <v>34.642276422764226</v>
      </c>
      <c r="N332" s="31">
        <f t="shared" si="951"/>
        <v>45.391304347826086</v>
      </c>
      <c r="O332" s="31">
        <f t="shared" ref="O332:P332" si="952">O331/O330</f>
        <v>30.581481481481482</v>
      </c>
      <c r="P332" s="31">
        <f t="shared" si="952"/>
        <v>18.817460317460316</v>
      </c>
      <c r="Q332" s="31">
        <f t="shared" ref="Q332:R332" si="953">Q331/Q330</f>
        <v>36.534562211981566</v>
      </c>
      <c r="R332" s="31">
        <f t="shared" si="953"/>
        <v>31.392070484581499</v>
      </c>
      <c r="S332" s="31">
        <f t="shared" ref="S332:T332" si="954">S331/S330</f>
        <v>31.948051948051948</v>
      </c>
      <c r="T332" s="31">
        <f t="shared" si="954"/>
        <v>35.281456953642383</v>
      </c>
      <c r="U332" s="31">
        <f t="shared" ref="U332:V332" si="955">U331/U330</f>
        <v>19.973760932944607</v>
      </c>
      <c r="V332" s="31">
        <f t="shared" si="955"/>
        <v>30.270440251572328</v>
      </c>
      <c r="W332" s="31">
        <f t="shared" ref="W332:X332" si="956">W331/W330</f>
        <v>30.024464831804281</v>
      </c>
      <c r="X332" s="31">
        <f t="shared" si="956"/>
        <v>36.918566775244301</v>
      </c>
      <c r="Y332" s="31">
        <f t="shared" ref="Y332:Z332" si="957">Y331/Y330</f>
        <v>28.576158940397352</v>
      </c>
      <c r="Z332" s="31">
        <f t="shared" si="957"/>
        <v>32.429906542056074</v>
      </c>
      <c r="AA332" s="31">
        <f t="shared" ref="AA332:AB332" si="958">AA331/AA330</f>
        <v>28.334519572953738</v>
      </c>
      <c r="AB332" s="31">
        <f t="shared" si="958"/>
        <v>26.377581120943955</v>
      </c>
      <c r="AC332" s="31">
        <f t="shared" ref="AC332:AD332" si="959">AC331/AC330</f>
        <v>33.53235294117647</v>
      </c>
      <c r="AD332" s="31">
        <f t="shared" si="959"/>
        <v>37.628242074927954</v>
      </c>
      <c r="AE332" s="31">
        <f t="shared" ref="AE332" si="960">AE331/AE330</f>
        <v>30.224137931034484</v>
      </c>
    </row>
    <row r="333" spans="1:31" ht="13.2" x14ac:dyDescent="0.2">
      <c r="A333" s="164" t="s">
        <v>21</v>
      </c>
      <c r="B333" s="168" t="s">
        <v>10</v>
      </c>
      <c r="C333" s="169"/>
      <c r="D333" s="172" t="s">
        <v>1</v>
      </c>
      <c r="E333" s="18" t="s">
        <v>187</v>
      </c>
      <c r="F333" s="19">
        <v>523</v>
      </c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</row>
    <row r="334" spans="1:31" ht="13.2" x14ac:dyDescent="0.2">
      <c r="A334" s="165"/>
      <c r="B334" s="168"/>
      <c r="C334" s="169"/>
      <c r="D334" s="172"/>
      <c r="E334" s="7" t="s">
        <v>188</v>
      </c>
      <c r="F334" s="8">
        <v>41707</v>
      </c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</row>
    <row r="335" spans="1:31" s="27" customFormat="1" ht="13.2" x14ac:dyDescent="0.2">
      <c r="A335" s="165"/>
      <c r="B335" s="168"/>
      <c r="C335" s="169"/>
      <c r="D335" s="173"/>
      <c r="E335" s="28" t="s">
        <v>189</v>
      </c>
      <c r="F335" s="25">
        <f>F334/F333</f>
        <v>79.745697896749519</v>
      </c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</row>
    <row r="336" spans="1:31" ht="13.2" x14ac:dyDescent="0.2">
      <c r="A336" s="165"/>
      <c r="B336" s="168"/>
      <c r="C336" s="169"/>
      <c r="D336" s="174" t="s">
        <v>2</v>
      </c>
      <c r="E336" s="4" t="s">
        <v>187</v>
      </c>
      <c r="F336" s="5">
        <v>166</v>
      </c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</row>
    <row r="337" spans="1:31" ht="13.2" x14ac:dyDescent="0.2">
      <c r="A337" s="165"/>
      <c r="B337" s="168"/>
      <c r="C337" s="169"/>
      <c r="D337" s="172"/>
      <c r="E337" s="7" t="s">
        <v>188</v>
      </c>
      <c r="F337" s="8">
        <v>13627</v>
      </c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</row>
    <row r="338" spans="1:31" s="27" customFormat="1" ht="13.2" x14ac:dyDescent="0.2">
      <c r="A338" s="165"/>
      <c r="B338" s="170"/>
      <c r="C338" s="171"/>
      <c r="D338" s="173"/>
      <c r="E338" s="28" t="s">
        <v>189</v>
      </c>
      <c r="F338" s="25">
        <f>F337/F336</f>
        <v>82.090361445783131</v>
      </c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</row>
    <row r="339" spans="1:31" s="13" customFormat="1" ht="13.2" x14ac:dyDescent="0.2">
      <c r="A339" s="165"/>
      <c r="B339" s="175" t="s">
        <v>52</v>
      </c>
      <c r="C339" s="176"/>
      <c r="D339" s="177"/>
      <c r="E339" s="4" t="s">
        <v>187</v>
      </c>
      <c r="F339" s="17">
        <f>F333+F336</f>
        <v>689</v>
      </c>
      <c r="G339" s="5">
        <v>696</v>
      </c>
      <c r="H339" s="5">
        <v>743</v>
      </c>
      <c r="I339" s="5">
        <v>646</v>
      </c>
      <c r="J339" s="5">
        <v>570</v>
      </c>
      <c r="K339" s="5">
        <v>580</v>
      </c>
      <c r="L339" s="5">
        <v>555</v>
      </c>
      <c r="M339" s="5">
        <v>429</v>
      </c>
      <c r="N339" s="5">
        <v>481</v>
      </c>
      <c r="O339" s="5">
        <v>446</v>
      </c>
      <c r="P339" s="5">
        <v>444</v>
      </c>
      <c r="Q339" s="5">
        <v>394</v>
      </c>
      <c r="R339" s="5">
        <v>410</v>
      </c>
      <c r="S339" s="5">
        <v>358</v>
      </c>
      <c r="T339" s="5">
        <v>342</v>
      </c>
      <c r="U339" s="5">
        <v>308</v>
      </c>
      <c r="V339" s="5">
        <v>310</v>
      </c>
      <c r="W339" s="5">
        <v>272</v>
      </c>
      <c r="X339" s="5">
        <v>290</v>
      </c>
      <c r="Y339" s="5">
        <v>260</v>
      </c>
      <c r="Z339" s="5">
        <v>240</v>
      </c>
      <c r="AA339" s="5">
        <v>207</v>
      </c>
      <c r="AB339" s="5">
        <v>204</v>
      </c>
      <c r="AC339" s="5">
        <v>170</v>
      </c>
      <c r="AD339" s="5">
        <v>142</v>
      </c>
      <c r="AE339" s="5">
        <v>142</v>
      </c>
    </row>
    <row r="340" spans="1:31" s="13" customFormat="1" ht="13.2" x14ac:dyDescent="0.2">
      <c r="A340" s="165"/>
      <c r="B340" s="168"/>
      <c r="C340" s="178"/>
      <c r="D340" s="169"/>
      <c r="E340" s="7" t="s">
        <v>188</v>
      </c>
      <c r="F340" s="17">
        <f t="shared" ref="F340:F341" si="961">F334+F337</f>
        <v>55334</v>
      </c>
      <c r="G340" s="8">
        <v>62093</v>
      </c>
      <c r="H340" s="8">
        <v>72087</v>
      </c>
      <c r="I340" s="8">
        <v>62447</v>
      </c>
      <c r="J340" s="8">
        <v>55223</v>
      </c>
      <c r="K340" s="8">
        <v>62325</v>
      </c>
      <c r="L340" s="8">
        <v>60030</v>
      </c>
      <c r="M340" s="8">
        <v>54611</v>
      </c>
      <c r="N340" s="8">
        <v>54443</v>
      </c>
      <c r="O340" s="8">
        <v>57309</v>
      </c>
      <c r="P340" s="8">
        <v>59373</v>
      </c>
      <c r="Q340" s="8">
        <v>53807</v>
      </c>
      <c r="R340" s="8">
        <v>57377</v>
      </c>
      <c r="S340" s="8">
        <v>47281</v>
      </c>
      <c r="T340" s="8">
        <v>53319</v>
      </c>
      <c r="U340" s="8">
        <v>47996</v>
      </c>
      <c r="V340" s="8">
        <v>48474</v>
      </c>
      <c r="W340" s="8">
        <v>54464</v>
      </c>
      <c r="X340" s="8">
        <v>54359</v>
      </c>
      <c r="Y340" s="8">
        <v>48043</v>
      </c>
      <c r="Z340" s="8">
        <v>37882</v>
      </c>
      <c r="AA340" s="8">
        <v>46986</v>
      </c>
      <c r="AB340" s="8">
        <v>44670</v>
      </c>
      <c r="AC340" s="8">
        <v>37380</v>
      </c>
      <c r="AD340" s="8">
        <v>30974</v>
      </c>
      <c r="AE340" s="8">
        <v>30064</v>
      </c>
    </row>
    <row r="341" spans="1:31" s="13" customFormat="1" ht="13.2" x14ac:dyDescent="0.2">
      <c r="A341" s="165"/>
      <c r="B341" s="170"/>
      <c r="C341" s="179"/>
      <c r="D341" s="171"/>
      <c r="E341" s="28" t="s">
        <v>189</v>
      </c>
      <c r="F341" s="34">
        <f t="shared" si="961"/>
        <v>161.83605934253265</v>
      </c>
      <c r="G341" s="25">
        <f t="shared" ref="G341:W341" si="962">G340/G339</f>
        <v>89.214080459770116</v>
      </c>
      <c r="H341" s="25">
        <f t="shared" si="962"/>
        <v>97.021534320323013</v>
      </c>
      <c r="I341" s="25">
        <f t="shared" si="962"/>
        <v>96.667182662538693</v>
      </c>
      <c r="J341" s="25">
        <f t="shared" si="962"/>
        <v>96.882456140350882</v>
      </c>
      <c r="K341" s="25">
        <f t="shared" si="962"/>
        <v>107.45689655172414</v>
      </c>
      <c r="L341" s="25">
        <f t="shared" si="962"/>
        <v>108.16216216216216</v>
      </c>
      <c r="M341" s="25">
        <f t="shared" si="962"/>
        <v>127.2983682983683</v>
      </c>
      <c r="N341" s="25">
        <f t="shared" si="962"/>
        <v>113.18711018711019</v>
      </c>
      <c r="O341" s="25">
        <f t="shared" si="962"/>
        <v>128.49551569506727</v>
      </c>
      <c r="P341" s="25">
        <f t="shared" si="962"/>
        <v>133.72297297297297</v>
      </c>
      <c r="Q341" s="25">
        <f t="shared" si="962"/>
        <v>136.56598984771574</v>
      </c>
      <c r="R341" s="25">
        <f t="shared" si="962"/>
        <v>139.94390243902438</v>
      </c>
      <c r="S341" s="25">
        <f t="shared" si="962"/>
        <v>132.06983240223462</v>
      </c>
      <c r="T341" s="25">
        <f t="shared" si="962"/>
        <v>155.90350877192984</v>
      </c>
      <c r="U341" s="25">
        <f t="shared" si="962"/>
        <v>155.83116883116884</v>
      </c>
      <c r="V341" s="25">
        <f t="shared" si="962"/>
        <v>156.36774193548388</v>
      </c>
      <c r="W341" s="25">
        <f t="shared" si="962"/>
        <v>200.23529411764707</v>
      </c>
      <c r="X341" s="25">
        <f t="shared" ref="X341:Z341" si="963">X340/X339</f>
        <v>187.44482758620688</v>
      </c>
      <c r="Y341" s="25">
        <f t="shared" si="963"/>
        <v>184.78076923076924</v>
      </c>
      <c r="Z341" s="25">
        <f t="shared" si="963"/>
        <v>157.84166666666667</v>
      </c>
      <c r="AA341" s="25">
        <f t="shared" ref="AA341:AB341" si="964">AA340/AA339</f>
        <v>226.98550724637681</v>
      </c>
      <c r="AB341" s="25">
        <f t="shared" si="964"/>
        <v>218.97058823529412</v>
      </c>
      <c r="AC341" s="25">
        <f t="shared" ref="AC341:AE341" si="965">AC340/AC339</f>
        <v>219.88235294117646</v>
      </c>
      <c r="AD341" s="25">
        <f t="shared" si="965"/>
        <v>218.12676056338029</v>
      </c>
      <c r="AE341" s="25">
        <f t="shared" si="965"/>
        <v>211.71830985915494</v>
      </c>
    </row>
    <row r="342" spans="1:31" ht="13.2" x14ac:dyDescent="0.2">
      <c r="A342" s="165"/>
      <c r="B342" s="175" t="s">
        <v>11</v>
      </c>
      <c r="C342" s="176"/>
      <c r="D342" s="177"/>
      <c r="E342" s="4" t="s">
        <v>187</v>
      </c>
      <c r="F342" s="5">
        <v>24</v>
      </c>
      <c r="G342" s="5">
        <v>25</v>
      </c>
      <c r="H342" s="5">
        <v>20</v>
      </c>
      <c r="I342" s="5">
        <v>29</v>
      </c>
      <c r="J342" s="5">
        <v>23</v>
      </c>
      <c r="K342" s="5">
        <v>20</v>
      </c>
      <c r="L342" s="5">
        <v>22</v>
      </c>
      <c r="M342" s="5">
        <v>12</v>
      </c>
      <c r="N342" s="5">
        <v>22</v>
      </c>
      <c r="O342" s="5">
        <v>27</v>
      </c>
      <c r="P342" s="5">
        <v>25</v>
      </c>
      <c r="Q342" s="5">
        <v>25</v>
      </c>
      <c r="R342" s="5">
        <v>28</v>
      </c>
      <c r="S342" s="5">
        <v>26</v>
      </c>
      <c r="T342" s="5">
        <v>28</v>
      </c>
      <c r="U342" s="5">
        <v>16</v>
      </c>
      <c r="V342" s="5">
        <v>27</v>
      </c>
      <c r="W342" s="5">
        <v>13</v>
      </c>
      <c r="X342" s="5">
        <v>25</v>
      </c>
      <c r="Y342" s="5">
        <v>13</v>
      </c>
      <c r="Z342" s="5">
        <v>17</v>
      </c>
      <c r="AA342" s="5">
        <v>12</v>
      </c>
      <c r="AB342" s="5">
        <v>9</v>
      </c>
      <c r="AC342" s="5">
        <v>9</v>
      </c>
      <c r="AD342" s="5">
        <v>6</v>
      </c>
      <c r="AE342" s="5">
        <v>8</v>
      </c>
    </row>
    <row r="343" spans="1:31" ht="13.2" x14ac:dyDescent="0.2">
      <c r="A343" s="165"/>
      <c r="B343" s="168"/>
      <c r="C343" s="178"/>
      <c r="D343" s="169"/>
      <c r="E343" s="7" t="s">
        <v>188</v>
      </c>
      <c r="F343" s="8">
        <v>1732</v>
      </c>
      <c r="G343" s="8">
        <v>2133</v>
      </c>
      <c r="H343" s="8">
        <v>3601</v>
      </c>
      <c r="I343" s="8">
        <v>2710</v>
      </c>
      <c r="J343" s="8">
        <v>3784</v>
      </c>
      <c r="K343" s="8">
        <v>1906</v>
      </c>
      <c r="L343" s="8">
        <v>3185</v>
      </c>
      <c r="M343" s="8">
        <v>1109</v>
      </c>
      <c r="N343" s="8">
        <v>4077</v>
      </c>
      <c r="O343" s="8">
        <v>3606</v>
      </c>
      <c r="P343" s="8">
        <v>5193</v>
      </c>
      <c r="Q343" s="8">
        <v>2726</v>
      </c>
      <c r="R343" s="8">
        <v>4819</v>
      </c>
      <c r="S343" s="8">
        <v>2799</v>
      </c>
      <c r="T343" s="8">
        <v>5937</v>
      </c>
      <c r="U343" s="8">
        <v>2269</v>
      </c>
      <c r="V343" s="8">
        <v>5595</v>
      </c>
      <c r="W343" s="8">
        <v>2870</v>
      </c>
      <c r="X343" s="8">
        <v>6113</v>
      </c>
      <c r="Y343" s="8">
        <v>3900</v>
      </c>
      <c r="Z343" s="8">
        <v>1958</v>
      </c>
      <c r="AA343" s="8">
        <v>2418</v>
      </c>
      <c r="AB343" s="8">
        <v>1898</v>
      </c>
      <c r="AC343" s="8">
        <v>1264</v>
      </c>
      <c r="AD343" s="8">
        <v>285</v>
      </c>
      <c r="AE343" s="8">
        <v>1647</v>
      </c>
    </row>
    <row r="344" spans="1:31" s="27" customFormat="1" ht="13.2" x14ac:dyDescent="0.2">
      <c r="A344" s="165"/>
      <c r="B344" s="170"/>
      <c r="C344" s="179"/>
      <c r="D344" s="171"/>
      <c r="E344" s="28" t="s">
        <v>189</v>
      </c>
      <c r="F344" s="25">
        <f>F343/F342</f>
        <v>72.166666666666671</v>
      </c>
      <c r="G344" s="25">
        <f t="shared" ref="G344:V344" si="966">G343/G342</f>
        <v>85.32</v>
      </c>
      <c r="H344" s="25">
        <f t="shared" si="966"/>
        <v>180.05</v>
      </c>
      <c r="I344" s="25">
        <f t="shared" si="966"/>
        <v>93.448275862068968</v>
      </c>
      <c r="J344" s="25">
        <f t="shared" si="966"/>
        <v>164.52173913043478</v>
      </c>
      <c r="K344" s="25">
        <f t="shared" si="966"/>
        <v>95.3</v>
      </c>
      <c r="L344" s="25">
        <f t="shared" si="966"/>
        <v>144.77272727272728</v>
      </c>
      <c r="M344" s="25">
        <f t="shared" si="966"/>
        <v>92.416666666666671</v>
      </c>
      <c r="N344" s="25">
        <f t="shared" si="966"/>
        <v>185.31818181818181</v>
      </c>
      <c r="O344" s="25">
        <f t="shared" si="966"/>
        <v>133.55555555555554</v>
      </c>
      <c r="P344" s="25">
        <f t="shared" si="966"/>
        <v>207.72</v>
      </c>
      <c r="Q344" s="25">
        <f t="shared" si="966"/>
        <v>109.04</v>
      </c>
      <c r="R344" s="25">
        <f t="shared" si="966"/>
        <v>172.10714285714286</v>
      </c>
      <c r="S344" s="25">
        <f t="shared" si="966"/>
        <v>107.65384615384616</v>
      </c>
      <c r="T344" s="25">
        <f t="shared" si="966"/>
        <v>212.03571428571428</v>
      </c>
      <c r="U344" s="25">
        <f t="shared" si="966"/>
        <v>141.8125</v>
      </c>
      <c r="V344" s="25">
        <f t="shared" si="966"/>
        <v>207.22222222222223</v>
      </c>
      <c r="W344" s="25">
        <f>W343/W342</f>
        <v>220.76923076923077</v>
      </c>
      <c r="X344" s="25">
        <f t="shared" ref="X344:Z344" si="967">X343/X342</f>
        <v>244.52</v>
      </c>
      <c r="Y344" s="25">
        <f t="shared" si="967"/>
        <v>300</v>
      </c>
      <c r="Z344" s="25">
        <f t="shared" si="967"/>
        <v>115.17647058823529</v>
      </c>
      <c r="AA344" s="25">
        <f t="shared" ref="AA344:AB344" si="968">AA343/AA342</f>
        <v>201.5</v>
      </c>
      <c r="AB344" s="25">
        <f t="shared" si="968"/>
        <v>210.88888888888889</v>
      </c>
      <c r="AC344" s="25">
        <f t="shared" ref="AC344:AE344" si="969">AC343/AC342</f>
        <v>140.44444444444446</v>
      </c>
      <c r="AD344" s="25">
        <f t="shared" si="969"/>
        <v>47.5</v>
      </c>
      <c r="AE344" s="25">
        <f t="shared" si="969"/>
        <v>205.875</v>
      </c>
    </row>
    <row r="345" spans="1:31" s="13" customFormat="1" ht="13.2" x14ac:dyDescent="0.2">
      <c r="A345" s="165"/>
      <c r="B345" s="175" t="s">
        <v>54</v>
      </c>
      <c r="C345" s="176"/>
      <c r="D345" s="177"/>
      <c r="E345" s="4" t="s">
        <v>187</v>
      </c>
      <c r="F345" s="16"/>
      <c r="G345" s="5">
        <v>23</v>
      </c>
      <c r="H345" s="5">
        <v>44</v>
      </c>
      <c r="I345" s="5">
        <v>36</v>
      </c>
      <c r="J345" s="5">
        <v>39</v>
      </c>
      <c r="K345" s="5">
        <v>75</v>
      </c>
      <c r="L345" s="5">
        <v>79</v>
      </c>
      <c r="M345" s="5">
        <v>68</v>
      </c>
      <c r="N345" s="5">
        <v>79</v>
      </c>
      <c r="O345" s="5">
        <v>80</v>
      </c>
      <c r="P345" s="5">
        <v>103</v>
      </c>
      <c r="Q345" s="5">
        <v>88</v>
      </c>
      <c r="R345" s="5">
        <v>61</v>
      </c>
      <c r="S345" s="5">
        <v>87</v>
      </c>
      <c r="T345" s="5">
        <v>69</v>
      </c>
      <c r="U345" s="5">
        <v>80</v>
      </c>
      <c r="V345" s="5">
        <v>60</v>
      </c>
      <c r="W345" s="5">
        <v>53</v>
      </c>
      <c r="X345" s="5">
        <v>55</v>
      </c>
      <c r="Y345" s="5">
        <v>65</v>
      </c>
      <c r="Z345" s="5">
        <v>51</v>
      </c>
      <c r="AA345" s="5">
        <v>52</v>
      </c>
      <c r="AB345" s="5">
        <v>53</v>
      </c>
      <c r="AC345" s="5">
        <v>41</v>
      </c>
      <c r="AD345" s="5">
        <v>43</v>
      </c>
      <c r="AE345" s="5">
        <v>32</v>
      </c>
    </row>
    <row r="346" spans="1:31" s="13" customFormat="1" ht="13.2" x14ac:dyDescent="0.2">
      <c r="A346" s="165"/>
      <c r="B346" s="168"/>
      <c r="C346" s="178"/>
      <c r="D346" s="169"/>
      <c r="E346" s="7" t="s">
        <v>188</v>
      </c>
      <c r="F346" s="16"/>
      <c r="G346" s="8">
        <v>3220</v>
      </c>
      <c r="H346" s="8">
        <v>3345</v>
      </c>
      <c r="I346" s="8">
        <v>3132</v>
      </c>
      <c r="J346" s="8">
        <v>4679</v>
      </c>
      <c r="K346" s="8">
        <v>9686</v>
      </c>
      <c r="L346" s="8">
        <v>10359</v>
      </c>
      <c r="M346" s="8">
        <v>8144</v>
      </c>
      <c r="N346" s="8">
        <v>9852</v>
      </c>
      <c r="O346" s="8">
        <v>10737</v>
      </c>
      <c r="P346" s="8">
        <v>14358</v>
      </c>
      <c r="Q346" s="8">
        <v>18478</v>
      </c>
      <c r="R346" s="8">
        <v>7309</v>
      </c>
      <c r="S346" s="8">
        <v>15202</v>
      </c>
      <c r="T346" s="8">
        <v>10875</v>
      </c>
      <c r="U346" s="8">
        <v>13638</v>
      </c>
      <c r="V346" s="8">
        <v>13222</v>
      </c>
      <c r="W346" s="8">
        <v>11703</v>
      </c>
      <c r="X346" s="8">
        <v>8139</v>
      </c>
      <c r="Y346" s="8">
        <v>8873</v>
      </c>
      <c r="Z346" s="8">
        <v>14269</v>
      </c>
      <c r="AA346" s="8">
        <v>8390</v>
      </c>
      <c r="AB346" s="8">
        <v>20310</v>
      </c>
      <c r="AC346" s="8">
        <v>14895</v>
      </c>
      <c r="AD346" s="8">
        <v>11529</v>
      </c>
      <c r="AE346" s="8">
        <v>4969</v>
      </c>
    </row>
    <row r="347" spans="1:31" s="27" customFormat="1" ht="13.2" x14ac:dyDescent="0.2">
      <c r="A347" s="165"/>
      <c r="B347" s="170"/>
      <c r="C347" s="179"/>
      <c r="D347" s="171"/>
      <c r="E347" s="29" t="s">
        <v>189</v>
      </c>
      <c r="F347" s="26"/>
      <c r="G347" s="25">
        <f t="shared" ref="G347:W347" si="970">G346/G345</f>
        <v>140</v>
      </c>
      <c r="H347" s="25">
        <f t="shared" si="970"/>
        <v>76.022727272727266</v>
      </c>
      <c r="I347" s="25">
        <f t="shared" si="970"/>
        <v>87</v>
      </c>
      <c r="J347" s="25">
        <f t="shared" si="970"/>
        <v>119.97435897435898</v>
      </c>
      <c r="K347" s="25">
        <f t="shared" si="970"/>
        <v>129.14666666666668</v>
      </c>
      <c r="L347" s="25">
        <f t="shared" si="970"/>
        <v>131.12658227848101</v>
      </c>
      <c r="M347" s="25">
        <f t="shared" si="970"/>
        <v>119.76470588235294</v>
      </c>
      <c r="N347" s="25">
        <f t="shared" si="970"/>
        <v>124.70886075949367</v>
      </c>
      <c r="O347" s="25">
        <f t="shared" si="970"/>
        <v>134.21250000000001</v>
      </c>
      <c r="P347" s="25">
        <f t="shared" si="970"/>
        <v>139.39805825242718</v>
      </c>
      <c r="Q347" s="25">
        <f t="shared" si="970"/>
        <v>209.97727272727272</v>
      </c>
      <c r="R347" s="25">
        <f t="shared" si="970"/>
        <v>119.81967213114754</v>
      </c>
      <c r="S347" s="25">
        <f t="shared" si="970"/>
        <v>174.73563218390805</v>
      </c>
      <c r="T347" s="25">
        <f t="shared" si="970"/>
        <v>157.60869565217391</v>
      </c>
      <c r="U347" s="25">
        <f t="shared" si="970"/>
        <v>170.47499999999999</v>
      </c>
      <c r="V347" s="25">
        <f t="shared" si="970"/>
        <v>220.36666666666667</v>
      </c>
      <c r="W347" s="25">
        <f t="shared" si="970"/>
        <v>220.81132075471697</v>
      </c>
      <c r="X347" s="25">
        <f t="shared" ref="X347:Z347" si="971">X346/X345</f>
        <v>147.98181818181817</v>
      </c>
      <c r="Y347" s="25">
        <f t="shared" si="971"/>
        <v>136.50769230769231</v>
      </c>
      <c r="Z347" s="25">
        <f t="shared" si="971"/>
        <v>279.78431372549022</v>
      </c>
      <c r="AA347" s="25">
        <f t="shared" ref="AA347:AB347" si="972">AA346/AA345</f>
        <v>161.34615384615384</v>
      </c>
      <c r="AB347" s="25">
        <f t="shared" si="972"/>
        <v>383.20754716981133</v>
      </c>
      <c r="AC347" s="25">
        <f t="shared" ref="AC347:AE347" si="973">AC346/AC345</f>
        <v>363.29268292682929</v>
      </c>
      <c r="AD347" s="25">
        <f t="shared" si="973"/>
        <v>268.11627906976742</v>
      </c>
      <c r="AE347" s="25">
        <f t="shared" si="973"/>
        <v>155.28125</v>
      </c>
    </row>
    <row r="348" spans="1:31" ht="13.2" x14ac:dyDescent="0.2">
      <c r="A348" s="165"/>
      <c r="B348" s="175" t="s">
        <v>12</v>
      </c>
      <c r="C348" s="176"/>
      <c r="D348" s="177"/>
      <c r="E348" s="4" t="s">
        <v>187</v>
      </c>
      <c r="F348" s="5">
        <v>7</v>
      </c>
      <c r="G348" s="5">
        <v>8</v>
      </c>
      <c r="H348" s="5">
        <v>8</v>
      </c>
      <c r="I348" s="5">
        <v>8</v>
      </c>
      <c r="J348" s="5">
        <v>11</v>
      </c>
      <c r="K348" s="5">
        <v>9</v>
      </c>
      <c r="L348" s="5">
        <v>3</v>
      </c>
      <c r="M348" s="5">
        <v>3</v>
      </c>
      <c r="N348" s="5">
        <v>4</v>
      </c>
      <c r="O348" s="5">
        <v>2</v>
      </c>
      <c r="P348" s="5">
        <v>9</v>
      </c>
      <c r="Q348" s="5">
        <v>2</v>
      </c>
      <c r="R348" s="5">
        <v>1</v>
      </c>
      <c r="S348" s="5">
        <v>4</v>
      </c>
      <c r="T348" s="5">
        <v>4</v>
      </c>
      <c r="U348" s="5">
        <v>2</v>
      </c>
      <c r="V348" s="5">
        <v>2</v>
      </c>
      <c r="W348" s="5">
        <v>3</v>
      </c>
      <c r="X348" s="5">
        <v>3</v>
      </c>
      <c r="Y348" s="5">
        <v>1</v>
      </c>
      <c r="Z348" s="5">
        <v>2</v>
      </c>
      <c r="AA348" s="5">
        <v>0</v>
      </c>
      <c r="AB348" s="5">
        <v>2</v>
      </c>
      <c r="AC348" s="5">
        <v>3</v>
      </c>
      <c r="AD348" s="5">
        <v>2</v>
      </c>
      <c r="AE348" s="5">
        <v>3</v>
      </c>
    </row>
    <row r="349" spans="1:31" ht="13.2" x14ac:dyDescent="0.2">
      <c r="A349" s="165"/>
      <c r="B349" s="168"/>
      <c r="C349" s="178"/>
      <c r="D349" s="169"/>
      <c r="E349" s="7" t="s">
        <v>188</v>
      </c>
      <c r="F349" s="8">
        <v>314</v>
      </c>
      <c r="G349" s="8">
        <v>409</v>
      </c>
      <c r="H349" s="8">
        <v>804</v>
      </c>
      <c r="I349" s="8">
        <v>494</v>
      </c>
      <c r="J349" s="8">
        <v>881</v>
      </c>
      <c r="K349" s="8">
        <v>597</v>
      </c>
      <c r="L349" s="8">
        <v>69</v>
      </c>
      <c r="M349" s="8">
        <v>272</v>
      </c>
      <c r="N349" s="8">
        <v>59</v>
      </c>
      <c r="O349" s="8">
        <v>15</v>
      </c>
      <c r="P349" s="8">
        <v>1919</v>
      </c>
      <c r="Q349" s="8">
        <v>50</v>
      </c>
      <c r="R349" s="8">
        <v>0</v>
      </c>
      <c r="S349" s="8">
        <v>585</v>
      </c>
      <c r="T349" s="8">
        <v>947</v>
      </c>
      <c r="U349" s="8">
        <v>46</v>
      </c>
      <c r="V349" s="8">
        <v>501</v>
      </c>
      <c r="W349" s="8">
        <v>93</v>
      </c>
      <c r="X349" s="8">
        <v>12</v>
      </c>
      <c r="Y349" s="8">
        <v>1</v>
      </c>
      <c r="Z349" s="8">
        <v>193</v>
      </c>
      <c r="AA349" s="8">
        <v>0</v>
      </c>
      <c r="AB349" s="8">
        <v>8</v>
      </c>
      <c r="AC349" s="8">
        <v>763</v>
      </c>
      <c r="AD349" s="8">
        <v>295</v>
      </c>
      <c r="AE349" s="8">
        <v>45</v>
      </c>
    </row>
    <row r="350" spans="1:31" s="27" customFormat="1" ht="13.2" x14ac:dyDescent="0.2">
      <c r="A350" s="165"/>
      <c r="B350" s="170"/>
      <c r="C350" s="179"/>
      <c r="D350" s="171"/>
      <c r="E350" s="28" t="s">
        <v>189</v>
      </c>
      <c r="F350" s="25">
        <f>F349/F348</f>
        <v>44.857142857142854</v>
      </c>
      <c r="G350" s="25">
        <f t="shared" ref="G350:V350" si="974">G349/G348</f>
        <v>51.125</v>
      </c>
      <c r="H350" s="25">
        <f t="shared" si="974"/>
        <v>100.5</v>
      </c>
      <c r="I350" s="25">
        <f t="shared" si="974"/>
        <v>61.75</v>
      </c>
      <c r="J350" s="25">
        <f t="shared" si="974"/>
        <v>80.090909090909093</v>
      </c>
      <c r="K350" s="25">
        <f t="shared" si="974"/>
        <v>66.333333333333329</v>
      </c>
      <c r="L350" s="25">
        <f t="shared" si="974"/>
        <v>23</v>
      </c>
      <c r="M350" s="25">
        <f t="shared" si="974"/>
        <v>90.666666666666671</v>
      </c>
      <c r="N350" s="25">
        <f t="shared" si="974"/>
        <v>14.75</v>
      </c>
      <c r="O350" s="25">
        <f t="shared" si="974"/>
        <v>7.5</v>
      </c>
      <c r="P350" s="25">
        <f t="shared" si="974"/>
        <v>213.22222222222223</v>
      </c>
      <c r="Q350" s="25">
        <f t="shared" si="974"/>
        <v>25</v>
      </c>
      <c r="R350" s="25">
        <f t="shared" si="974"/>
        <v>0</v>
      </c>
      <c r="S350" s="25">
        <f t="shared" si="974"/>
        <v>146.25</v>
      </c>
      <c r="T350" s="25">
        <f t="shared" si="974"/>
        <v>236.75</v>
      </c>
      <c r="U350" s="25">
        <f t="shared" si="974"/>
        <v>23</v>
      </c>
      <c r="V350" s="25">
        <f t="shared" si="974"/>
        <v>250.5</v>
      </c>
      <c r="W350" s="25">
        <f>W349/W348</f>
        <v>31</v>
      </c>
      <c r="X350" s="25">
        <f t="shared" ref="X350:Z350" si="975">X349/X348</f>
        <v>4</v>
      </c>
      <c r="Y350" s="25">
        <f t="shared" si="975"/>
        <v>1</v>
      </c>
      <c r="Z350" s="25">
        <f t="shared" si="975"/>
        <v>96.5</v>
      </c>
      <c r="AA350" s="25" t="e">
        <f t="shared" ref="AA350:AB350" si="976">AA349/AA348</f>
        <v>#DIV/0!</v>
      </c>
      <c r="AB350" s="25">
        <f t="shared" si="976"/>
        <v>4</v>
      </c>
      <c r="AC350" s="25">
        <f t="shared" ref="AC350:AE350" si="977">AC349/AC348</f>
        <v>254.33333333333334</v>
      </c>
      <c r="AD350" s="25">
        <f t="shared" si="977"/>
        <v>147.5</v>
      </c>
      <c r="AE350" s="25">
        <f t="shared" si="977"/>
        <v>15</v>
      </c>
    </row>
    <row r="351" spans="1:31" ht="13.2" x14ac:dyDescent="0.2">
      <c r="A351" s="165"/>
      <c r="B351" s="175" t="s">
        <v>7</v>
      </c>
      <c r="C351" s="176"/>
      <c r="D351" s="177"/>
      <c r="E351" s="4" t="s">
        <v>187</v>
      </c>
      <c r="F351" s="5">
        <v>26</v>
      </c>
      <c r="G351" s="5">
        <v>29</v>
      </c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</row>
    <row r="352" spans="1:31" ht="13.2" x14ac:dyDescent="0.2">
      <c r="A352" s="165"/>
      <c r="B352" s="168"/>
      <c r="C352" s="178"/>
      <c r="D352" s="169"/>
      <c r="E352" s="7" t="s">
        <v>188</v>
      </c>
      <c r="F352" s="8">
        <v>1508</v>
      </c>
      <c r="G352" s="8">
        <v>1343</v>
      </c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</row>
    <row r="353" spans="1:31" s="27" customFormat="1" ht="13.2" x14ac:dyDescent="0.2">
      <c r="A353" s="165"/>
      <c r="B353" s="170"/>
      <c r="C353" s="179"/>
      <c r="D353" s="171"/>
      <c r="E353" s="28" t="s">
        <v>189</v>
      </c>
      <c r="F353" s="25">
        <f>F352/F351</f>
        <v>58</v>
      </c>
      <c r="G353" s="25">
        <f t="shared" ref="G353" si="978">G352/G351</f>
        <v>46.310344827586206</v>
      </c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</row>
    <row r="354" spans="1:31" ht="13.2" x14ac:dyDescent="0.2">
      <c r="A354" s="165"/>
      <c r="B354" s="175" t="s">
        <v>9</v>
      </c>
      <c r="C354" s="176"/>
      <c r="D354" s="177"/>
      <c r="E354" s="4" t="s">
        <v>187</v>
      </c>
      <c r="F354" s="5">
        <v>0</v>
      </c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</row>
    <row r="355" spans="1:31" ht="13.2" x14ac:dyDescent="0.2">
      <c r="A355" s="165"/>
      <c r="B355" s="168"/>
      <c r="C355" s="178"/>
      <c r="D355" s="169"/>
      <c r="E355" s="7" t="s">
        <v>188</v>
      </c>
      <c r="F355" s="8">
        <v>0</v>
      </c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</row>
    <row r="356" spans="1:31" s="27" customFormat="1" ht="13.2" x14ac:dyDescent="0.2">
      <c r="A356" s="165"/>
      <c r="B356" s="170"/>
      <c r="C356" s="179"/>
      <c r="D356" s="171"/>
      <c r="E356" s="28" t="s">
        <v>189</v>
      </c>
      <c r="F356" s="25" t="e">
        <f>F355/F354</f>
        <v>#DIV/0!</v>
      </c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</row>
    <row r="357" spans="1:31" ht="13.2" x14ac:dyDescent="0.2">
      <c r="A357" s="165"/>
      <c r="B357" s="175" t="s">
        <v>56</v>
      </c>
      <c r="C357" s="176"/>
      <c r="D357" s="177"/>
      <c r="E357" s="4" t="s">
        <v>187</v>
      </c>
      <c r="F357" s="21">
        <f>F351+F354</f>
        <v>26</v>
      </c>
      <c r="G357" s="21">
        <f>G351+G354</f>
        <v>29</v>
      </c>
      <c r="H357" s="5">
        <v>46</v>
      </c>
      <c r="I357" s="5">
        <v>38</v>
      </c>
      <c r="J357" s="5">
        <v>34</v>
      </c>
      <c r="K357" s="5">
        <v>38</v>
      </c>
      <c r="L357" s="5">
        <v>37</v>
      </c>
      <c r="M357" s="5">
        <v>41</v>
      </c>
      <c r="N357" s="5">
        <v>39</v>
      </c>
      <c r="O357" s="5">
        <v>45</v>
      </c>
      <c r="P357" s="5">
        <v>35</v>
      </c>
      <c r="Q357" s="5">
        <v>59</v>
      </c>
      <c r="R357" s="5">
        <v>63</v>
      </c>
      <c r="S357" s="5">
        <v>62</v>
      </c>
      <c r="T357" s="5">
        <v>68</v>
      </c>
      <c r="U357" s="5">
        <v>63</v>
      </c>
      <c r="V357" s="5">
        <v>61</v>
      </c>
      <c r="W357" s="5">
        <v>56</v>
      </c>
      <c r="X357" s="5">
        <v>74</v>
      </c>
      <c r="Y357" s="5">
        <v>60</v>
      </c>
      <c r="Z357" s="5">
        <v>67</v>
      </c>
      <c r="AA357" s="5">
        <v>55</v>
      </c>
      <c r="AB357" s="5">
        <v>58</v>
      </c>
      <c r="AC357" s="5">
        <v>44</v>
      </c>
      <c r="AD357" s="5">
        <v>51</v>
      </c>
      <c r="AE357" s="5">
        <v>39</v>
      </c>
    </row>
    <row r="358" spans="1:31" ht="13.2" x14ac:dyDescent="0.2">
      <c r="A358" s="165"/>
      <c r="B358" s="168"/>
      <c r="C358" s="178"/>
      <c r="D358" s="169"/>
      <c r="E358" s="7" t="s">
        <v>188</v>
      </c>
      <c r="F358" s="21">
        <f>F352+F355</f>
        <v>1508</v>
      </c>
      <c r="G358" s="21">
        <f>G352+G355</f>
        <v>1343</v>
      </c>
      <c r="H358" s="8">
        <v>2783</v>
      </c>
      <c r="I358" s="8">
        <v>4203</v>
      </c>
      <c r="J358" s="8">
        <v>2704</v>
      </c>
      <c r="K358" s="8">
        <v>4665</v>
      </c>
      <c r="L358" s="8">
        <v>2204</v>
      </c>
      <c r="M358" s="8">
        <v>2381</v>
      </c>
      <c r="N358" s="8">
        <v>4384</v>
      </c>
      <c r="O358" s="8">
        <v>4106</v>
      </c>
      <c r="P358" s="8">
        <v>3874</v>
      </c>
      <c r="Q358" s="8">
        <v>6313</v>
      </c>
      <c r="R358" s="8">
        <v>6787</v>
      </c>
      <c r="S358" s="8">
        <v>6375</v>
      </c>
      <c r="T358" s="8">
        <v>6798</v>
      </c>
      <c r="U358" s="8">
        <v>6801</v>
      </c>
      <c r="V358" s="8">
        <v>10101</v>
      </c>
      <c r="W358" s="8">
        <v>10327</v>
      </c>
      <c r="X358" s="8">
        <v>10996</v>
      </c>
      <c r="Y358" s="8">
        <v>9188</v>
      </c>
      <c r="Z358" s="8">
        <v>10314</v>
      </c>
      <c r="AA358" s="8">
        <v>4882</v>
      </c>
      <c r="AB358" s="8">
        <v>7809</v>
      </c>
      <c r="AC358" s="8">
        <v>9070</v>
      </c>
      <c r="AD358" s="8">
        <v>14171</v>
      </c>
      <c r="AE358" s="8">
        <v>12411</v>
      </c>
    </row>
    <row r="359" spans="1:31" s="27" customFormat="1" ht="13.8" thickBot="1" x14ac:dyDescent="0.25">
      <c r="A359" s="165"/>
      <c r="B359" s="168"/>
      <c r="C359" s="178"/>
      <c r="D359" s="169"/>
      <c r="E359" s="29" t="s">
        <v>189</v>
      </c>
      <c r="F359" s="37">
        <f>F358/F357</f>
        <v>58</v>
      </c>
      <c r="G359" s="37">
        <f>G358/G357</f>
        <v>46.310344827586206</v>
      </c>
      <c r="H359" s="30">
        <f t="shared" ref="H359" si="979">H358/H357</f>
        <v>60.5</v>
      </c>
      <c r="I359" s="30">
        <f t="shared" ref="I359:V359" si="980">I358/I357</f>
        <v>110.60526315789474</v>
      </c>
      <c r="J359" s="30">
        <f t="shared" si="980"/>
        <v>79.529411764705884</v>
      </c>
      <c r="K359" s="30">
        <f t="shared" si="980"/>
        <v>122.76315789473684</v>
      </c>
      <c r="L359" s="30">
        <f t="shared" si="980"/>
        <v>59.567567567567565</v>
      </c>
      <c r="M359" s="30">
        <f t="shared" si="980"/>
        <v>58.073170731707314</v>
      </c>
      <c r="N359" s="30">
        <f t="shared" si="980"/>
        <v>112.41025641025641</v>
      </c>
      <c r="O359" s="30">
        <f t="shared" si="980"/>
        <v>91.24444444444444</v>
      </c>
      <c r="P359" s="30">
        <f t="shared" si="980"/>
        <v>110.68571428571428</v>
      </c>
      <c r="Q359" s="30">
        <f t="shared" si="980"/>
        <v>107</v>
      </c>
      <c r="R359" s="30">
        <f t="shared" si="980"/>
        <v>107.73015873015873</v>
      </c>
      <c r="S359" s="30">
        <f t="shared" si="980"/>
        <v>102.8225806451613</v>
      </c>
      <c r="T359" s="30">
        <f t="shared" si="980"/>
        <v>99.970588235294116</v>
      </c>
      <c r="U359" s="30">
        <f t="shared" si="980"/>
        <v>107.95238095238095</v>
      </c>
      <c r="V359" s="30">
        <f t="shared" si="980"/>
        <v>165.59016393442624</v>
      </c>
      <c r="W359" s="30">
        <f>W358/W357</f>
        <v>184.41071428571428</v>
      </c>
      <c r="X359" s="30">
        <f t="shared" ref="X359:Z359" si="981">X358/X357</f>
        <v>148.59459459459458</v>
      </c>
      <c r="Y359" s="30">
        <f t="shared" si="981"/>
        <v>153.13333333333333</v>
      </c>
      <c r="Z359" s="30">
        <f t="shared" si="981"/>
        <v>153.9402985074627</v>
      </c>
      <c r="AA359" s="30">
        <f t="shared" ref="AA359:AB359" si="982">AA358/AA357</f>
        <v>88.763636363636365</v>
      </c>
      <c r="AB359" s="30">
        <f t="shared" si="982"/>
        <v>134.63793103448276</v>
      </c>
      <c r="AC359" s="30">
        <f t="shared" ref="AC359:AE359" si="983">AC358/AC357</f>
        <v>206.13636363636363</v>
      </c>
      <c r="AD359" s="30">
        <f t="shared" si="983"/>
        <v>277.86274509803923</v>
      </c>
      <c r="AE359" s="30">
        <f t="shared" si="983"/>
        <v>318.23076923076923</v>
      </c>
    </row>
    <row r="360" spans="1:31" s="1" customFormat="1" ht="13.2" x14ac:dyDescent="0.2">
      <c r="A360" s="166"/>
      <c r="B360" s="180" t="s">
        <v>5</v>
      </c>
      <c r="C360" s="181"/>
      <c r="D360" s="182"/>
      <c r="E360" s="74" t="s">
        <v>191</v>
      </c>
      <c r="F360" s="9">
        <f>F333+F336+F342+F348+F351+F354</f>
        <v>746</v>
      </c>
      <c r="G360" s="38">
        <f>G339+G342+G345+G348+G351</f>
        <v>781</v>
      </c>
      <c r="H360" s="38">
        <f t="shared" ref="H360:J361" si="984">H339+H342+H345+H348+H357</f>
        <v>861</v>
      </c>
      <c r="I360" s="38">
        <f t="shared" si="984"/>
        <v>757</v>
      </c>
      <c r="J360" s="38">
        <f t="shared" si="984"/>
        <v>677</v>
      </c>
      <c r="K360" s="38">
        <f t="shared" ref="K360:L360" si="985">K339+K342+K345+K348+K357</f>
        <v>722</v>
      </c>
      <c r="L360" s="38">
        <f t="shared" si="985"/>
        <v>696</v>
      </c>
      <c r="M360" s="38">
        <f t="shared" ref="M360:N360" si="986">M339+M342+M345+M348+M357</f>
        <v>553</v>
      </c>
      <c r="N360" s="38">
        <f t="shared" si="986"/>
        <v>625</v>
      </c>
      <c r="O360" s="38">
        <f t="shared" ref="O360:P360" si="987">O339+O342+O345+O348+O357</f>
        <v>600</v>
      </c>
      <c r="P360" s="38">
        <f t="shared" si="987"/>
        <v>616</v>
      </c>
      <c r="Q360" s="38">
        <f t="shared" ref="Q360:R360" si="988">Q339+Q342+Q345+Q348+Q357</f>
        <v>568</v>
      </c>
      <c r="R360" s="38">
        <f t="shared" si="988"/>
        <v>563</v>
      </c>
      <c r="S360" s="38">
        <f t="shared" ref="S360:T360" si="989">S339+S342+S345+S348+S357</f>
        <v>537</v>
      </c>
      <c r="T360" s="38">
        <f t="shared" si="989"/>
        <v>511</v>
      </c>
      <c r="U360" s="38">
        <f t="shared" ref="U360:V360" si="990">U339+U342+U345+U348+U357</f>
        <v>469</v>
      </c>
      <c r="V360" s="38">
        <f t="shared" si="990"/>
        <v>460</v>
      </c>
      <c r="W360" s="38">
        <f t="shared" ref="W360:X360" si="991">W339+W342+W345+W348+W357</f>
        <v>397</v>
      </c>
      <c r="X360" s="38">
        <f t="shared" si="991"/>
        <v>447</v>
      </c>
      <c r="Y360" s="38">
        <f t="shared" ref="Y360:Z360" si="992">Y339+Y342+Y345+Y348+Y357</f>
        <v>399</v>
      </c>
      <c r="Z360" s="38">
        <f t="shared" si="992"/>
        <v>377</v>
      </c>
      <c r="AA360" s="38">
        <f t="shared" ref="AA360:AB360" si="993">AA339+AA342+AA345+AA348+AA357</f>
        <v>326</v>
      </c>
      <c r="AB360" s="38">
        <f t="shared" si="993"/>
        <v>326</v>
      </c>
      <c r="AC360" s="38">
        <f t="shared" ref="AC360:AD360" si="994">AC339+AC342+AC345+AC348+AC357</f>
        <v>267</v>
      </c>
      <c r="AD360" s="38">
        <f t="shared" si="994"/>
        <v>244</v>
      </c>
      <c r="AE360" s="38">
        <f t="shared" ref="AE360" si="995">AE339+AE342+AE345+AE348+AE357</f>
        <v>224</v>
      </c>
    </row>
    <row r="361" spans="1:31" s="1" customFormat="1" ht="13.2" x14ac:dyDescent="0.2">
      <c r="A361" s="166"/>
      <c r="B361" s="183"/>
      <c r="C361" s="184"/>
      <c r="D361" s="185"/>
      <c r="E361" s="75" t="s">
        <v>186</v>
      </c>
      <c r="F361" s="10">
        <f>F334+F337+F343+F349+F352+F355</f>
        <v>58888</v>
      </c>
      <c r="G361" s="10">
        <f>G340+G343+G346+G349+G352</f>
        <v>69198</v>
      </c>
      <c r="H361" s="10">
        <f t="shared" si="984"/>
        <v>82620</v>
      </c>
      <c r="I361" s="10">
        <f t="shared" si="984"/>
        <v>72986</v>
      </c>
      <c r="J361" s="10">
        <f t="shared" si="984"/>
        <v>67271</v>
      </c>
      <c r="K361" s="10">
        <f t="shared" ref="K361:L361" si="996">K340+K343+K346+K349+K358</f>
        <v>79179</v>
      </c>
      <c r="L361" s="10">
        <f t="shared" si="996"/>
        <v>75847</v>
      </c>
      <c r="M361" s="10">
        <f t="shared" ref="M361:N361" si="997">M340+M343+M346+M349+M358</f>
        <v>66517</v>
      </c>
      <c r="N361" s="10">
        <f t="shared" si="997"/>
        <v>72815</v>
      </c>
      <c r="O361" s="10">
        <f t="shared" ref="O361:P361" si="998">O340+O343+O346+O349+O358</f>
        <v>75773</v>
      </c>
      <c r="P361" s="10">
        <f t="shared" si="998"/>
        <v>84717</v>
      </c>
      <c r="Q361" s="10">
        <f t="shared" ref="Q361:R361" si="999">Q340+Q343+Q346+Q349+Q358</f>
        <v>81374</v>
      </c>
      <c r="R361" s="10">
        <f t="shared" si="999"/>
        <v>76292</v>
      </c>
      <c r="S361" s="10">
        <f t="shared" ref="S361:T361" si="1000">S340+S343+S346+S349+S358</f>
        <v>72242</v>
      </c>
      <c r="T361" s="10">
        <f t="shared" si="1000"/>
        <v>77876</v>
      </c>
      <c r="U361" s="10">
        <f t="shared" ref="U361:V361" si="1001">U340+U343+U346+U349+U358</f>
        <v>70750</v>
      </c>
      <c r="V361" s="10">
        <f t="shared" si="1001"/>
        <v>77893</v>
      </c>
      <c r="W361" s="10">
        <f t="shared" ref="W361:X361" si="1002">W340+W343+W346+W349+W358</f>
        <v>79457</v>
      </c>
      <c r="X361" s="10">
        <f t="shared" si="1002"/>
        <v>79619</v>
      </c>
      <c r="Y361" s="10">
        <f t="shared" ref="Y361:Z361" si="1003">Y340+Y343+Y346+Y349+Y358</f>
        <v>70005</v>
      </c>
      <c r="Z361" s="10">
        <f t="shared" si="1003"/>
        <v>64616</v>
      </c>
      <c r="AA361" s="10">
        <f t="shared" ref="AA361:AB361" si="1004">AA340+AA343+AA346+AA349+AA358</f>
        <v>62676</v>
      </c>
      <c r="AB361" s="10">
        <f t="shared" si="1004"/>
        <v>74695</v>
      </c>
      <c r="AC361" s="10">
        <f t="shared" ref="AC361:AD361" si="1005">AC340+AC343+AC346+AC349+AC358</f>
        <v>63372</v>
      </c>
      <c r="AD361" s="10">
        <f t="shared" si="1005"/>
        <v>57254</v>
      </c>
      <c r="AE361" s="10">
        <f t="shared" ref="AE361" si="1006">AE340+AE343+AE346+AE349+AE358</f>
        <v>49136</v>
      </c>
    </row>
    <row r="362" spans="1:31" s="33" customFormat="1" ht="13.8" thickBot="1" x14ac:dyDescent="0.25">
      <c r="A362" s="167"/>
      <c r="B362" s="186"/>
      <c r="C362" s="187"/>
      <c r="D362" s="188"/>
      <c r="E362" s="76" t="s">
        <v>190</v>
      </c>
      <c r="F362" s="31">
        <f>F361/F360</f>
        <v>78.938337801608583</v>
      </c>
      <c r="G362" s="31">
        <f t="shared" ref="G362:H362" si="1007">G361/G360</f>
        <v>88.601792573623555</v>
      </c>
      <c r="H362" s="31">
        <f t="shared" si="1007"/>
        <v>95.958188153310104</v>
      </c>
      <c r="I362" s="31">
        <f t="shared" ref="I362" si="1008">I361/I360</f>
        <v>96.414795244385729</v>
      </c>
      <c r="J362" s="31">
        <f t="shared" ref="J362:K362" si="1009">J361/J360</f>
        <v>99.366322008862625</v>
      </c>
      <c r="K362" s="31">
        <f t="shared" si="1009"/>
        <v>109.66620498614958</v>
      </c>
      <c r="L362" s="31">
        <f t="shared" ref="L362:M362" si="1010">L361/L360</f>
        <v>108.97557471264368</v>
      </c>
      <c r="M362" s="31">
        <f t="shared" si="1010"/>
        <v>120.28390596745027</v>
      </c>
      <c r="N362" s="31">
        <f t="shared" ref="N362:O362" si="1011">N361/N360</f>
        <v>116.504</v>
      </c>
      <c r="O362" s="31">
        <f t="shared" si="1011"/>
        <v>126.28833333333333</v>
      </c>
      <c r="P362" s="31">
        <f t="shared" ref="P362:Q362" si="1012">P361/P360</f>
        <v>137.52759740259739</v>
      </c>
      <c r="Q362" s="31">
        <f t="shared" si="1012"/>
        <v>143.26408450704224</v>
      </c>
      <c r="R362" s="31">
        <f t="shared" ref="R362:S362" si="1013">R361/R360</f>
        <v>135.50976909413853</v>
      </c>
      <c r="S362" s="31">
        <f t="shared" si="1013"/>
        <v>134.52886405959032</v>
      </c>
      <c r="T362" s="31">
        <f t="shared" ref="T362:U362" si="1014">T361/T360</f>
        <v>152.39921722113502</v>
      </c>
      <c r="U362" s="31">
        <f t="shared" si="1014"/>
        <v>150.85287846481876</v>
      </c>
      <c r="V362" s="31">
        <f t="shared" ref="V362:W362" si="1015">V361/V360</f>
        <v>169.33260869565217</v>
      </c>
      <c r="W362" s="31">
        <f t="shared" si="1015"/>
        <v>200.14357682619647</v>
      </c>
      <c r="X362" s="31">
        <f t="shared" ref="X362:Y362" si="1016">X361/X360</f>
        <v>178.1185682326622</v>
      </c>
      <c r="Y362" s="31">
        <f t="shared" si="1016"/>
        <v>175.45112781954887</v>
      </c>
      <c r="Z362" s="31">
        <f t="shared" ref="Z362:AA362" si="1017">Z361/Z360</f>
        <v>171.39522546419099</v>
      </c>
      <c r="AA362" s="31">
        <f t="shared" si="1017"/>
        <v>192.25766871165644</v>
      </c>
      <c r="AB362" s="31">
        <f t="shared" ref="AB362:AC362" si="1018">AB361/AB360</f>
        <v>229.12576687116564</v>
      </c>
      <c r="AC362" s="31">
        <f t="shared" si="1018"/>
        <v>237.34831460674158</v>
      </c>
      <c r="AD362" s="31">
        <f t="shared" ref="AD362:AE362" si="1019">AD361/AD360</f>
        <v>234.64754098360655</v>
      </c>
      <c r="AE362" s="31">
        <f t="shared" si="1019"/>
        <v>219.35714285714286</v>
      </c>
    </row>
    <row r="363" spans="1:31" ht="15" customHeight="1" x14ac:dyDescent="0.2">
      <c r="A363" s="164" t="s">
        <v>25</v>
      </c>
      <c r="B363" s="168" t="s">
        <v>10</v>
      </c>
      <c r="C363" s="169"/>
      <c r="D363" s="172" t="s">
        <v>1</v>
      </c>
      <c r="E363" s="18" t="s">
        <v>187</v>
      </c>
      <c r="F363" s="19">
        <v>83</v>
      </c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</row>
    <row r="364" spans="1:31" ht="13.2" x14ac:dyDescent="0.2">
      <c r="A364" s="165"/>
      <c r="B364" s="168"/>
      <c r="C364" s="169"/>
      <c r="D364" s="172"/>
      <c r="E364" s="7" t="s">
        <v>188</v>
      </c>
      <c r="F364" s="8">
        <v>9464</v>
      </c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</row>
    <row r="365" spans="1:31" s="27" customFormat="1" ht="13.2" x14ac:dyDescent="0.2">
      <c r="A365" s="165"/>
      <c r="B365" s="168"/>
      <c r="C365" s="169"/>
      <c r="D365" s="173"/>
      <c r="E365" s="28" t="s">
        <v>189</v>
      </c>
      <c r="F365" s="25">
        <f>F364/F363</f>
        <v>114.02409638554217</v>
      </c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</row>
    <row r="366" spans="1:31" ht="13.2" x14ac:dyDescent="0.2">
      <c r="A366" s="165"/>
      <c r="B366" s="168"/>
      <c r="C366" s="169"/>
      <c r="D366" s="174" t="s">
        <v>2</v>
      </c>
      <c r="E366" s="4" t="s">
        <v>187</v>
      </c>
      <c r="F366" s="5">
        <v>153</v>
      </c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</row>
    <row r="367" spans="1:31" ht="13.2" x14ac:dyDescent="0.2">
      <c r="A367" s="165"/>
      <c r="B367" s="168"/>
      <c r="C367" s="169"/>
      <c r="D367" s="172"/>
      <c r="E367" s="7" t="s">
        <v>188</v>
      </c>
      <c r="F367" s="8">
        <v>20887</v>
      </c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</row>
    <row r="368" spans="1:31" s="27" customFormat="1" ht="13.2" x14ac:dyDescent="0.2">
      <c r="A368" s="165"/>
      <c r="B368" s="170"/>
      <c r="C368" s="171"/>
      <c r="D368" s="173"/>
      <c r="E368" s="28" t="s">
        <v>189</v>
      </c>
      <c r="F368" s="25">
        <f>F367/F366</f>
        <v>136.51633986928104</v>
      </c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</row>
    <row r="369" spans="1:31" s="13" customFormat="1" ht="13.2" x14ac:dyDescent="0.2">
      <c r="A369" s="165"/>
      <c r="B369" s="175" t="s">
        <v>52</v>
      </c>
      <c r="C369" s="176"/>
      <c r="D369" s="177"/>
      <c r="E369" s="4" t="s">
        <v>187</v>
      </c>
      <c r="F369" s="17">
        <f>F363+F366</f>
        <v>236</v>
      </c>
      <c r="G369" s="5">
        <v>317</v>
      </c>
      <c r="H369" s="5">
        <v>247</v>
      </c>
      <c r="I369" s="5">
        <v>224</v>
      </c>
      <c r="J369" s="5">
        <v>182</v>
      </c>
      <c r="K369" s="5">
        <v>197</v>
      </c>
      <c r="L369" s="5">
        <v>184</v>
      </c>
      <c r="M369" s="5">
        <v>158</v>
      </c>
      <c r="N369" s="5">
        <v>131</v>
      </c>
      <c r="O369" s="5">
        <v>189</v>
      </c>
      <c r="P369" s="5">
        <v>143</v>
      </c>
      <c r="Q369" s="5">
        <v>149</v>
      </c>
      <c r="R369" s="5">
        <v>161</v>
      </c>
      <c r="S369" s="5">
        <v>151</v>
      </c>
      <c r="T369" s="5">
        <v>134</v>
      </c>
      <c r="U369" s="5">
        <v>135</v>
      </c>
      <c r="V369" s="5">
        <v>138</v>
      </c>
      <c r="W369" s="5">
        <v>110</v>
      </c>
      <c r="X369" s="5">
        <v>131</v>
      </c>
      <c r="Y369" s="5">
        <v>114</v>
      </c>
      <c r="Z369" s="5">
        <v>96</v>
      </c>
      <c r="AA369" s="5">
        <v>99</v>
      </c>
      <c r="AB369" s="5">
        <v>94</v>
      </c>
      <c r="AC369" s="5">
        <v>105</v>
      </c>
      <c r="AD369" s="5">
        <v>98</v>
      </c>
      <c r="AE369" s="5">
        <v>99</v>
      </c>
    </row>
    <row r="370" spans="1:31" s="13" customFormat="1" ht="13.2" x14ac:dyDescent="0.2">
      <c r="A370" s="165"/>
      <c r="B370" s="168"/>
      <c r="C370" s="178"/>
      <c r="D370" s="169"/>
      <c r="E370" s="7" t="s">
        <v>188</v>
      </c>
      <c r="F370" s="17">
        <f t="shared" ref="F370:F371" si="1020">F364+F367</f>
        <v>30351</v>
      </c>
      <c r="G370" s="8">
        <v>38332</v>
      </c>
      <c r="H370" s="8">
        <v>41902</v>
      </c>
      <c r="I370" s="8">
        <v>27056</v>
      </c>
      <c r="J370" s="8">
        <v>18715</v>
      </c>
      <c r="K370" s="8">
        <v>16851</v>
      </c>
      <c r="L370" s="8">
        <v>26647</v>
      </c>
      <c r="M370" s="8">
        <v>20217</v>
      </c>
      <c r="N370" s="8">
        <v>15771</v>
      </c>
      <c r="O370" s="8">
        <v>32813</v>
      </c>
      <c r="P370" s="8">
        <v>17346</v>
      </c>
      <c r="Q370" s="8">
        <v>15109</v>
      </c>
      <c r="R370" s="8">
        <v>24981</v>
      </c>
      <c r="S370" s="8">
        <v>19386</v>
      </c>
      <c r="T370" s="8">
        <v>25768</v>
      </c>
      <c r="U370" s="8">
        <v>22855</v>
      </c>
      <c r="V370" s="8">
        <v>18075</v>
      </c>
      <c r="W370" s="8">
        <v>18110</v>
      </c>
      <c r="X370" s="8">
        <v>12427</v>
      </c>
      <c r="Y370" s="8">
        <v>14889</v>
      </c>
      <c r="Z370" s="8">
        <v>10196</v>
      </c>
      <c r="AA370" s="8">
        <v>11232</v>
      </c>
      <c r="AB370" s="8">
        <v>14494</v>
      </c>
      <c r="AC370" s="8">
        <v>8666</v>
      </c>
      <c r="AD370" s="8">
        <v>14861</v>
      </c>
      <c r="AE370" s="8">
        <v>10668</v>
      </c>
    </row>
    <row r="371" spans="1:31" s="13" customFormat="1" ht="13.2" x14ac:dyDescent="0.2">
      <c r="A371" s="165"/>
      <c r="B371" s="170"/>
      <c r="C371" s="179"/>
      <c r="D371" s="171"/>
      <c r="E371" s="28" t="s">
        <v>189</v>
      </c>
      <c r="F371" s="34">
        <f t="shared" si="1020"/>
        <v>250.54043625482319</v>
      </c>
      <c r="G371" s="25">
        <f t="shared" ref="G371:W371" si="1021">G370/G369</f>
        <v>120.9211356466877</v>
      </c>
      <c r="H371" s="25">
        <f t="shared" si="1021"/>
        <v>169.64372469635629</v>
      </c>
      <c r="I371" s="25">
        <f t="shared" si="1021"/>
        <v>120.78571428571429</v>
      </c>
      <c r="J371" s="25">
        <f t="shared" si="1021"/>
        <v>102.82967032967034</v>
      </c>
      <c r="K371" s="25">
        <f t="shared" si="1021"/>
        <v>85.538071065989854</v>
      </c>
      <c r="L371" s="25">
        <f t="shared" si="1021"/>
        <v>144.82065217391303</v>
      </c>
      <c r="M371" s="25">
        <f t="shared" si="1021"/>
        <v>127.95569620253164</v>
      </c>
      <c r="N371" s="25">
        <f t="shared" si="1021"/>
        <v>120.38931297709924</v>
      </c>
      <c r="O371" s="25">
        <f t="shared" si="1021"/>
        <v>173.61375661375661</v>
      </c>
      <c r="P371" s="25">
        <f t="shared" si="1021"/>
        <v>121.30069930069931</v>
      </c>
      <c r="Q371" s="25">
        <f t="shared" si="1021"/>
        <v>101.40268456375838</v>
      </c>
      <c r="R371" s="25">
        <f t="shared" si="1021"/>
        <v>155.1614906832298</v>
      </c>
      <c r="S371" s="25">
        <f t="shared" si="1021"/>
        <v>128.38410596026489</v>
      </c>
      <c r="T371" s="25">
        <f t="shared" si="1021"/>
        <v>192.29850746268656</v>
      </c>
      <c r="U371" s="25">
        <f t="shared" si="1021"/>
        <v>169.2962962962963</v>
      </c>
      <c r="V371" s="25">
        <f t="shared" si="1021"/>
        <v>130.97826086956522</v>
      </c>
      <c r="W371" s="25">
        <f t="shared" si="1021"/>
        <v>164.63636363636363</v>
      </c>
      <c r="X371" s="25">
        <f t="shared" ref="X371:Z371" si="1022">X370/X369</f>
        <v>94.862595419847324</v>
      </c>
      <c r="Y371" s="25">
        <f t="shared" si="1022"/>
        <v>130.60526315789474</v>
      </c>
      <c r="Z371" s="25">
        <f t="shared" si="1022"/>
        <v>106.20833333333333</v>
      </c>
      <c r="AA371" s="25">
        <f t="shared" ref="AA371:AB371" si="1023">AA370/AA369</f>
        <v>113.45454545454545</v>
      </c>
      <c r="AB371" s="25">
        <f t="shared" si="1023"/>
        <v>154.19148936170214</v>
      </c>
      <c r="AC371" s="25">
        <f t="shared" ref="AC371:AE371" si="1024">AC370/AC369</f>
        <v>82.533333333333331</v>
      </c>
      <c r="AD371" s="25">
        <f t="shared" si="1024"/>
        <v>151.64285714285714</v>
      </c>
      <c r="AE371" s="25">
        <f t="shared" si="1024"/>
        <v>107.75757575757575</v>
      </c>
    </row>
    <row r="372" spans="1:31" ht="13.2" x14ac:dyDescent="0.2">
      <c r="A372" s="165"/>
      <c r="B372" s="175" t="s">
        <v>11</v>
      </c>
      <c r="C372" s="176"/>
      <c r="D372" s="177"/>
      <c r="E372" s="4" t="s">
        <v>187</v>
      </c>
      <c r="F372" s="5">
        <v>119</v>
      </c>
      <c r="G372" s="5">
        <v>185</v>
      </c>
      <c r="H372" s="5">
        <v>105</v>
      </c>
      <c r="I372" s="5">
        <v>88</v>
      </c>
      <c r="J372" s="5">
        <v>81</v>
      </c>
      <c r="K372" s="5">
        <v>71</v>
      </c>
      <c r="L372" s="5">
        <v>66</v>
      </c>
      <c r="M372" s="5">
        <v>72</v>
      </c>
      <c r="N372" s="5">
        <v>65</v>
      </c>
      <c r="O372" s="5">
        <v>67</v>
      </c>
      <c r="P372" s="5">
        <v>62</v>
      </c>
      <c r="Q372" s="5">
        <v>91</v>
      </c>
      <c r="R372" s="5">
        <v>96</v>
      </c>
      <c r="S372" s="5">
        <v>62</v>
      </c>
      <c r="T372" s="5">
        <v>55</v>
      </c>
      <c r="U372" s="5">
        <v>47</v>
      </c>
      <c r="V372" s="5">
        <v>61</v>
      </c>
      <c r="W372" s="5">
        <v>61</v>
      </c>
      <c r="X372" s="5">
        <v>39</v>
      </c>
      <c r="Y372" s="5">
        <v>42</v>
      </c>
      <c r="Z372" s="5">
        <v>37</v>
      </c>
      <c r="AA372" s="5">
        <v>28</v>
      </c>
      <c r="AB372" s="5">
        <v>31</v>
      </c>
      <c r="AC372" s="5">
        <v>20</v>
      </c>
      <c r="AD372" s="5">
        <v>22</v>
      </c>
      <c r="AE372" s="5">
        <v>39</v>
      </c>
    </row>
    <row r="373" spans="1:31" ht="13.2" x14ac:dyDescent="0.2">
      <c r="A373" s="165"/>
      <c r="B373" s="168"/>
      <c r="C373" s="178"/>
      <c r="D373" s="169"/>
      <c r="E373" s="7" t="s">
        <v>188</v>
      </c>
      <c r="F373" s="8">
        <v>10011</v>
      </c>
      <c r="G373" s="8">
        <v>10292</v>
      </c>
      <c r="H373" s="8">
        <v>12270</v>
      </c>
      <c r="I373" s="8">
        <v>6705</v>
      </c>
      <c r="J373" s="8">
        <v>4647</v>
      </c>
      <c r="K373" s="8">
        <v>7409</v>
      </c>
      <c r="L373" s="8">
        <v>7446</v>
      </c>
      <c r="M373" s="8">
        <v>5517</v>
      </c>
      <c r="N373" s="8">
        <v>6231</v>
      </c>
      <c r="O373" s="8">
        <v>8528</v>
      </c>
      <c r="P373" s="8">
        <v>4563</v>
      </c>
      <c r="Q373" s="8">
        <v>9257</v>
      </c>
      <c r="R373" s="8">
        <v>6237</v>
      </c>
      <c r="S373" s="8">
        <v>5131</v>
      </c>
      <c r="T373" s="8">
        <v>6697</v>
      </c>
      <c r="U373" s="8">
        <v>4010</v>
      </c>
      <c r="V373" s="8">
        <v>4685</v>
      </c>
      <c r="W373" s="8">
        <v>3943</v>
      </c>
      <c r="X373" s="8">
        <v>1217</v>
      </c>
      <c r="Y373" s="8">
        <v>2817</v>
      </c>
      <c r="Z373" s="8">
        <v>2734</v>
      </c>
      <c r="AA373" s="8">
        <v>1303</v>
      </c>
      <c r="AB373" s="8">
        <v>3044</v>
      </c>
      <c r="AC373" s="8">
        <v>941</v>
      </c>
      <c r="AD373" s="8">
        <v>1156</v>
      </c>
      <c r="AE373" s="8">
        <v>1716</v>
      </c>
    </row>
    <row r="374" spans="1:31" s="27" customFormat="1" ht="13.2" x14ac:dyDescent="0.2">
      <c r="A374" s="165"/>
      <c r="B374" s="170"/>
      <c r="C374" s="179"/>
      <c r="D374" s="171"/>
      <c r="E374" s="28" t="s">
        <v>189</v>
      </c>
      <c r="F374" s="25">
        <f>F373/F372</f>
        <v>84.12605042016807</v>
      </c>
      <c r="G374" s="25">
        <f t="shared" ref="G374:V374" si="1025">G373/G372</f>
        <v>55.632432432432431</v>
      </c>
      <c r="H374" s="25">
        <f t="shared" si="1025"/>
        <v>116.85714285714286</v>
      </c>
      <c r="I374" s="25">
        <f t="shared" si="1025"/>
        <v>76.193181818181813</v>
      </c>
      <c r="J374" s="25">
        <f t="shared" si="1025"/>
        <v>57.370370370370374</v>
      </c>
      <c r="K374" s="25">
        <f t="shared" si="1025"/>
        <v>104.35211267605634</v>
      </c>
      <c r="L374" s="25">
        <f t="shared" si="1025"/>
        <v>112.81818181818181</v>
      </c>
      <c r="M374" s="25">
        <f t="shared" si="1025"/>
        <v>76.625</v>
      </c>
      <c r="N374" s="25">
        <f t="shared" si="1025"/>
        <v>95.861538461538458</v>
      </c>
      <c r="O374" s="25">
        <f t="shared" si="1025"/>
        <v>127.28358208955224</v>
      </c>
      <c r="P374" s="25">
        <f t="shared" si="1025"/>
        <v>73.596774193548384</v>
      </c>
      <c r="Q374" s="25">
        <f t="shared" si="1025"/>
        <v>101.72527472527473</v>
      </c>
      <c r="R374" s="25">
        <f t="shared" si="1025"/>
        <v>64.96875</v>
      </c>
      <c r="S374" s="25">
        <f t="shared" si="1025"/>
        <v>82.758064516129039</v>
      </c>
      <c r="T374" s="25">
        <f t="shared" si="1025"/>
        <v>121.76363636363637</v>
      </c>
      <c r="U374" s="25">
        <f t="shared" si="1025"/>
        <v>85.319148936170208</v>
      </c>
      <c r="V374" s="25">
        <f t="shared" si="1025"/>
        <v>76.803278688524586</v>
      </c>
      <c r="W374" s="25">
        <f>W373/W372</f>
        <v>64.639344262295083</v>
      </c>
      <c r="X374" s="25">
        <f t="shared" ref="X374:Z374" si="1026">X373/X372</f>
        <v>31.205128205128204</v>
      </c>
      <c r="Y374" s="25">
        <f t="shared" si="1026"/>
        <v>67.071428571428569</v>
      </c>
      <c r="Z374" s="25">
        <f t="shared" si="1026"/>
        <v>73.891891891891888</v>
      </c>
      <c r="AA374" s="25">
        <f t="shared" ref="AA374:AB374" si="1027">AA373/AA372</f>
        <v>46.535714285714285</v>
      </c>
      <c r="AB374" s="25">
        <f t="shared" si="1027"/>
        <v>98.193548387096769</v>
      </c>
      <c r="AC374" s="25">
        <f t="shared" ref="AC374:AE374" si="1028">AC373/AC372</f>
        <v>47.05</v>
      </c>
      <c r="AD374" s="25">
        <f t="shared" si="1028"/>
        <v>52.545454545454547</v>
      </c>
      <c r="AE374" s="25">
        <f t="shared" si="1028"/>
        <v>44</v>
      </c>
    </row>
    <row r="375" spans="1:31" s="13" customFormat="1" ht="13.2" x14ac:dyDescent="0.2">
      <c r="A375" s="165"/>
      <c r="B375" s="175" t="s">
        <v>54</v>
      </c>
      <c r="C375" s="176"/>
      <c r="D375" s="177"/>
      <c r="E375" s="4" t="s">
        <v>187</v>
      </c>
      <c r="F375" s="16"/>
      <c r="G375" s="5">
        <v>20</v>
      </c>
      <c r="H375" s="5">
        <v>17</v>
      </c>
      <c r="I375" s="5">
        <v>24</v>
      </c>
      <c r="J375" s="5">
        <v>21</v>
      </c>
      <c r="K375" s="5">
        <v>28</v>
      </c>
      <c r="L375" s="5">
        <v>17</v>
      </c>
      <c r="M375" s="5">
        <v>26</v>
      </c>
      <c r="N375" s="5">
        <v>20</v>
      </c>
      <c r="O375" s="5">
        <v>22</v>
      </c>
      <c r="P375" s="5">
        <v>7</v>
      </c>
      <c r="Q375" s="5">
        <v>27</v>
      </c>
      <c r="R375" s="5">
        <v>26</v>
      </c>
      <c r="S375" s="5">
        <v>19</v>
      </c>
      <c r="T375" s="5">
        <v>21</v>
      </c>
      <c r="U375" s="5">
        <v>18</v>
      </c>
      <c r="V375" s="5">
        <v>13</v>
      </c>
      <c r="W375" s="5">
        <v>17</v>
      </c>
      <c r="X375" s="5">
        <v>18</v>
      </c>
      <c r="Y375" s="5">
        <v>21</v>
      </c>
      <c r="Z375" s="5">
        <v>13</v>
      </c>
      <c r="AA375" s="5">
        <v>7</v>
      </c>
      <c r="AB375" s="5">
        <v>14</v>
      </c>
      <c r="AC375" s="5">
        <v>18</v>
      </c>
      <c r="AD375" s="5">
        <v>15</v>
      </c>
      <c r="AE375" s="5">
        <v>16</v>
      </c>
    </row>
    <row r="376" spans="1:31" s="13" customFormat="1" ht="13.2" x14ac:dyDescent="0.2">
      <c r="A376" s="165"/>
      <c r="B376" s="168"/>
      <c r="C376" s="178"/>
      <c r="D376" s="169"/>
      <c r="E376" s="7" t="s">
        <v>188</v>
      </c>
      <c r="F376" s="16"/>
      <c r="G376" s="8">
        <v>1963</v>
      </c>
      <c r="H376" s="8">
        <v>2502</v>
      </c>
      <c r="I376" s="8">
        <v>1622</v>
      </c>
      <c r="J376" s="8">
        <v>1353</v>
      </c>
      <c r="K376" s="8">
        <v>2368</v>
      </c>
      <c r="L376" s="8">
        <v>714</v>
      </c>
      <c r="M376" s="8">
        <v>7360</v>
      </c>
      <c r="N376" s="8">
        <v>686</v>
      </c>
      <c r="O376" s="8">
        <v>3566</v>
      </c>
      <c r="P376" s="8">
        <v>276</v>
      </c>
      <c r="Q376" s="8">
        <v>2626</v>
      </c>
      <c r="R376" s="8">
        <v>374</v>
      </c>
      <c r="S376" s="8">
        <v>402</v>
      </c>
      <c r="T376" s="8">
        <v>968</v>
      </c>
      <c r="U376" s="8">
        <v>173</v>
      </c>
      <c r="V376" s="8">
        <v>561</v>
      </c>
      <c r="W376" s="8">
        <v>1444</v>
      </c>
      <c r="X376" s="8">
        <v>219</v>
      </c>
      <c r="Y376" s="8">
        <v>809</v>
      </c>
      <c r="Z376" s="8">
        <v>400</v>
      </c>
      <c r="AA376" s="8">
        <v>12</v>
      </c>
      <c r="AB376" s="8">
        <v>972</v>
      </c>
      <c r="AC376" s="8">
        <v>1088</v>
      </c>
      <c r="AD376" s="8">
        <v>1479</v>
      </c>
      <c r="AE376" s="8">
        <v>575</v>
      </c>
    </row>
    <row r="377" spans="1:31" s="27" customFormat="1" ht="13.2" x14ac:dyDescent="0.2">
      <c r="A377" s="165"/>
      <c r="B377" s="170"/>
      <c r="C377" s="179"/>
      <c r="D377" s="171"/>
      <c r="E377" s="29" t="s">
        <v>189</v>
      </c>
      <c r="F377" s="26"/>
      <c r="G377" s="25">
        <f t="shared" ref="G377:W377" si="1029">G376/G375</f>
        <v>98.15</v>
      </c>
      <c r="H377" s="25">
        <f t="shared" si="1029"/>
        <v>147.1764705882353</v>
      </c>
      <c r="I377" s="25">
        <f t="shared" si="1029"/>
        <v>67.583333333333329</v>
      </c>
      <c r="J377" s="25">
        <f t="shared" si="1029"/>
        <v>64.428571428571431</v>
      </c>
      <c r="K377" s="25">
        <f t="shared" si="1029"/>
        <v>84.571428571428569</v>
      </c>
      <c r="L377" s="25">
        <f t="shared" si="1029"/>
        <v>42</v>
      </c>
      <c r="M377" s="25">
        <f t="shared" si="1029"/>
        <v>283.07692307692309</v>
      </c>
      <c r="N377" s="25">
        <f t="shared" si="1029"/>
        <v>34.299999999999997</v>
      </c>
      <c r="O377" s="25">
        <f t="shared" si="1029"/>
        <v>162.09090909090909</v>
      </c>
      <c r="P377" s="25">
        <f t="shared" si="1029"/>
        <v>39.428571428571431</v>
      </c>
      <c r="Q377" s="25">
        <f t="shared" si="1029"/>
        <v>97.259259259259252</v>
      </c>
      <c r="R377" s="25">
        <f t="shared" si="1029"/>
        <v>14.384615384615385</v>
      </c>
      <c r="S377" s="25">
        <f t="shared" si="1029"/>
        <v>21.157894736842106</v>
      </c>
      <c r="T377" s="25">
        <f t="shared" si="1029"/>
        <v>46.095238095238095</v>
      </c>
      <c r="U377" s="25">
        <f t="shared" si="1029"/>
        <v>9.6111111111111107</v>
      </c>
      <c r="V377" s="25">
        <f t="shared" si="1029"/>
        <v>43.153846153846153</v>
      </c>
      <c r="W377" s="25">
        <f t="shared" si="1029"/>
        <v>84.941176470588232</v>
      </c>
      <c r="X377" s="25">
        <f t="shared" ref="X377:Z377" si="1030">X376/X375</f>
        <v>12.166666666666666</v>
      </c>
      <c r="Y377" s="25">
        <f t="shared" si="1030"/>
        <v>38.523809523809526</v>
      </c>
      <c r="Z377" s="25">
        <f t="shared" si="1030"/>
        <v>30.76923076923077</v>
      </c>
      <c r="AA377" s="25">
        <f t="shared" ref="AA377:AB377" si="1031">AA376/AA375</f>
        <v>1.7142857142857142</v>
      </c>
      <c r="AB377" s="25">
        <f t="shared" si="1031"/>
        <v>69.428571428571431</v>
      </c>
      <c r="AC377" s="25">
        <f t="shared" ref="AC377:AE377" si="1032">AC376/AC375</f>
        <v>60.444444444444443</v>
      </c>
      <c r="AD377" s="25">
        <f t="shared" si="1032"/>
        <v>98.6</v>
      </c>
      <c r="AE377" s="25">
        <f t="shared" si="1032"/>
        <v>35.9375</v>
      </c>
    </row>
    <row r="378" spans="1:31" ht="13.2" x14ac:dyDescent="0.2">
      <c r="A378" s="165"/>
      <c r="B378" s="175" t="s">
        <v>12</v>
      </c>
      <c r="C378" s="176"/>
      <c r="D378" s="177"/>
      <c r="E378" s="4" t="s">
        <v>187</v>
      </c>
      <c r="F378" s="5">
        <v>60</v>
      </c>
      <c r="G378" s="5">
        <v>101</v>
      </c>
      <c r="H378" s="5">
        <v>96</v>
      </c>
      <c r="I378" s="5">
        <v>90</v>
      </c>
      <c r="J378" s="5">
        <v>96</v>
      </c>
      <c r="K378" s="5">
        <v>106</v>
      </c>
      <c r="L378" s="5">
        <v>118</v>
      </c>
      <c r="M378" s="5">
        <v>89</v>
      </c>
      <c r="N378" s="5">
        <v>98</v>
      </c>
      <c r="O378" s="5">
        <v>105</v>
      </c>
      <c r="P378" s="5">
        <v>101</v>
      </c>
      <c r="Q378" s="5">
        <v>117</v>
      </c>
      <c r="R378" s="5">
        <v>121</v>
      </c>
      <c r="S378" s="5">
        <v>94</v>
      </c>
      <c r="T378" s="5">
        <v>89</v>
      </c>
      <c r="U378" s="5">
        <v>97</v>
      </c>
      <c r="V378" s="5">
        <v>92</v>
      </c>
      <c r="W378" s="5">
        <v>100</v>
      </c>
      <c r="X378" s="5">
        <v>110</v>
      </c>
      <c r="Y378" s="5">
        <v>101</v>
      </c>
      <c r="Z378" s="5">
        <v>130</v>
      </c>
      <c r="AA378" s="5">
        <v>125</v>
      </c>
      <c r="AB378" s="5">
        <v>122</v>
      </c>
      <c r="AC378" s="5">
        <v>126</v>
      </c>
      <c r="AD378" s="5">
        <v>128</v>
      </c>
      <c r="AE378" s="5">
        <v>139</v>
      </c>
    </row>
    <row r="379" spans="1:31" ht="13.2" x14ac:dyDescent="0.2">
      <c r="A379" s="165"/>
      <c r="B379" s="168"/>
      <c r="C379" s="178"/>
      <c r="D379" s="169"/>
      <c r="E379" s="7" t="s">
        <v>188</v>
      </c>
      <c r="F379" s="8">
        <v>8492</v>
      </c>
      <c r="G379" s="8">
        <v>24363</v>
      </c>
      <c r="H379" s="8">
        <v>4548</v>
      </c>
      <c r="I379" s="8">
        <v>3649</v>
      </c>
      <c r="J379" s="8">
        <v>12850</v>
      </c>
      <c r="K379" s="8">
        <v>5363</v>
      </c>
      <c r="L379" s="8">
        <v>756</v>
      </c>
      <c r="M379" s="8">
        <v>574</v>
      </c>
      <c r="N379" s="8">
        <v>1134</v>
      </c>
      <c r="O379" s="8">
        <v>1279</v>
      </c>
      <c r="P379" s="8">
        <v>1088</v>
      </c>
      <c r="Q379" s="8">
        <v>980</v>
      </c>
      <c r="R379" s="8">
        <v>4635</v>
      </c>
      <c r="S379" s="8">
        <v>1127</v>
      </c>
      <c r="T379" s="8">
        <v>826</v>
      </c>
      <c r="U379" s="8">
        <v>1739</v>
      </c>
      <c r="V379" s="8">
        <v>1198</v>
      </c>
      <c r="W379" s="8">
        <v>1921</v>
      </c>
      <c r="X379" s="8">
        <v>2028</v>
      </c>
      <c r="Y379" s="8">
        <v>615</v>
      </c>
      <c r="Z379" s="8">
        <v>3781</v>
      </c>
      <c r="AA379" s="8">
        <v>866</v>
      </c>
      <c r="AB379" s="8">
        <v>3397</v>
      </c>
      <c r="AC379" s="8">
        <v>4592</v>
      </c>
      <c r="AD379" s="8">
        <v>1985</v>
      </c>
      <c r="AE379" s="8">
        <v>937</v>
      </c>
    </row>
    <row r="380" spans="1:31" s="27" customFormat="1" ht="13.2" x14ac:dyDescent="0.2">
      <c r="A380" s="165"/>
      <c r="B380" s="170"/>
      <c r="C380" s="179"/>
      <c r="D380" s="171"/>
      <c r="E380" s="28" t="s">
        <v>189</v>
      </c>
      <c r="F380" s="25">
        <f>F379/F378</f>
        <v>141.53333333333333</v>
      </c>
      <c r="G380" s="25">
        <f t="shared" ref="G380:V380" si="1033">G379/G378</f>
        <v>241.21782178217822</v>
      </c>
      <c r="H380" s="25">
        <f t="shared" si="1033"/>
        <v>47.375</v>
      </c>
      <c r="I380" s="25">
        <f t="shared" si="1033"/>
        <v>40.544444444444444</v>
      </c>
      <c r="J380" s="25">
        <f t="shared" si="1033"/>
        <v>133.85416666666666</v>
      </c>
      <c r="K380" s="25">
        <f t="shared" si="1033"/>
        <v>50.594339622641506</v>
      </c>
      <c r="L380" s="25">
        <f t="shared" si="1033"/>
        <v>6.406779661016949</v>
      </c>
      <c r="M380" s="25">
        <f t="shared" si="1033"/>
        <v>6.4494382022471912</v>
      </c>
      <c r="N380" s="25">
        <f t="shared" si="1033"/>
        <v>11.571428571428571</v>
      </c>
      <c r="O380" s="25">
        <f t="shared" si="1033"/>
        <v>12.18095238095238</v>
      </c>
      <c r="P380" s="25">
        <f t="shared" si="1033"/>
        <v>10.772277227722773</v>
      </c>
      <c r="Q380" s="25">
        <f t="shared" si="1033"/>
        <v>8.3760683760683765</v>
      </c>
      <c r="R380" s="25">
        <f t="shared" si="1033"/>
        <v>38.305785123966942</v>
      </c>
      <c r="S380" s="25">
        <f t="shared" si="1033"/>
        <v>11.98936170212766</v>
      </c>
      <c r="T380" s="25">
        <f t="shared" si="1033"/>
        <v>9.2808988764044944</v>
      </c>
      <c r="U380" s="25">
        <f t="shared" si="1033"/>
        <v>17.927835051546392</v>
      </c>
      <c r="V380" s="25">
        <f t="shared" si="1033"/>
        <v>13.021739130434783</v>
      </c>
      <c r="W380" s="25">
        <f>W379/W378</f>
        <v>19.21</v>
      </c>
      <c r="X380" s="25">
        <f t="shared" ref="X380:Z380" si="1034">X379/X378</f>
        <v>18.436363636363637</v>
      </c>
      <c r="Y380" s="25">
        <f t="shared" si="1034"/>
        <v>6.0891089108910892</v>
      </c>
      <c r="Z380" s="25">
        <f t="shared" si="1034"/>
        <v>29.084615384615386</v>
      </c>
      <c r="AA380" s="25">
        <f t="shared" ref="AA380:AB380" si="1035">AA379/AA378</f>
        <v>6.9279999999999999</v>
      </c>
      <c r="AB380" s="25">
        <f t="shared" si="1035"/>
        <v>27.844262295081968</v>
      </c>
      <c r="AC380" s="25">
        <f t="shared" ref="AC380:AE380" si="1036">AC379/AC378</f>
        <v>36.444444444444443</v>
      </c>
      <c r="AD380" s="25">
        <f t="shared" si="1036"/>
        <v>15.5078125</v>
      </c>
      <c r="AE380" s="25">
        <f t="shared" si="1036"/>
        <v>6.7410071942446042</v>
      </c>
    </row>
    <row r="381" spans="1:31" ht="13.2" x14ac:dyDescent="0.2">
      <c r="A381" s="165"/>
      <c r="B381" s="175" t="s">
        <v>7</v>
      </c>
      <c r="C381" s="176"/>
      <c r="D381" s="177"/>
      <c r="E381" s="4" t="s">
        <v>187</v>
      </c>
      <c r="F381" s="5">
        <v>4</v>
      </c>
      <c r="G381" s="5">
        <v>3</v>
      </c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</row>
    <row r="382" spans="1:31" ht="13.2" x14ac:dyDescent="0.2">
      <c r="A382" s="165"/>
      <c r="B382" s="168"/>
      <c r="C382" s="178"/>
      <c r="D382" s="169"/>
      <c r="E382" s="7" t="s">
        <v>188</v>
      </c>
      <c r="F382" s="8">
        <v>164</v>
      </c>
      <c r="G382" s="8">
        <v>867</v>
      </c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</row>
    <row r="383" spans="1:31" s="27" customFormat="1" ht="13.2" x14ac:dyDescent="0.2">
      <c r="A383" s="165"/>
      <c r="B383" s="170"/>
      <c r="C383" s="179"/>
      <c r="D383" s="171"/>
      <c r="E383" s="28" t="s">
        <v>189</v>
      </c>
      <c r="F383" s="25">
        <f>F382/F381</f>
        <v>41</v>
      </c>
      <c r="G383" s="25">
        <f t="shared" ref="G383" si="1037">G382/G381</f>
        <v>289</v>
      </c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</row>
    <row r="384" spans="1:31" ht="13.2" x14ac:dyDescent="0.2">
      <c r="A384" s="165"/>
      <c r="B384" s="175" t="s">
        <v>9</v>
      </c>
      <c r="C384" s="176"/>
      <c r="D384" s="177"/>
      <c r="E384" s="4" t="s">
        <v>187</v>
      </c>
      <c r="F384" s="5">
        <v>0</v>
      </c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</row>
    <row r="385" spans="1:31" ht="13.2" x14ac:dyDescent="0.2">
      <c r="A385" s="165"/>
      <c r="B385" s="168"/>
      <c r="C385" s="178"/>
      <c r="D385" s="169"/>
      <c r="E385" s="7" t="s">
        <v>188</v>
      </c>
      <c r="F385" s="8">
        <v>0</v>
      </c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</row>
    <row r="386" spans="1:31" s="27" customFormat="1" ht="13.2" x14ac:dyDescent="0.2">
      <c r="A386" s="165"/>
      <c r="B386" s="170"/>
      <c r="C386" s="179"/>
      <c r="D386" s="171"/>
      <c r="E386" s="28" t="s">
        <v>189</v>
      </c>
      <c r="F386" s="25" t="e">
        <f>F385/F384</f>
        <v>#DIV/0!</v>
      </c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</row>
    <row r="387" spans="1:31" ht="13.2" x14ac:dyDescent="0.2">
      <c r="A387" s="165"/>
      <c r="B387" s="175" t="s">
        <v>56</v>
      </c>
      <c r="C387" s="176"/>
      <c r="D387" s="177"/>
      <c r="E387" s="4" t="s">
        <v>187</v>
      </c>
      <c r="F387" s="21">
        <f>F381+F384</f>
        <v>4</v>
      </c>
      <c r="G387" s="21">
        <f>G381+G384</f>
        <v>3</v>
      </c>
      <c r="H387" s="5">
        <v>7</v>
      </c>
      <c r="I387" s="5">
        <v>5</v>
      </c>
      <c r="J387" s="5">
        <v>4</v>
      </c>
      <c r="K387" s="5">
        <v>9</v>
      </c>
      <c r="L387" s="5">
        <v>7</v>
      </c>
      <c r="M387" s="5">
        <v>9</v>
      </c>
      <c r="N387" s="5">
        <v>1</v>
      </c>
      <c r="O387" s="5">
        <v>0</v>
      </c>
      <c r="P387" s="5">
        <v>7</v>
      </c>
      <c r="Q387" s="5">
        <v>7</v>
      </c>
      <c r="R387" s="5">
        <v>1</v>
      </c>
      <c r="S387" s="5">
        <v>5</v>
      </c>
      <c r="T387" s="5">
        <v>9</v>
      </c>
      <c r="U387" s="5">
        <v>7</v>
      </c>
      <c r="V387" s="5">
        <v>11</v>
      </c>
      <c r="W387" s="5">
        <v>5</v>
      </c>
      <c r="X387" s="5">
        <v>5</v>
      </c>
      <c r="Y387" s="5">
        <v>7</v>
      </c>
      <c r="Z387" s="5">
        <v>6</v>
      </c>
      <c r="AA387" s="5">
        <v>6</v>
      </c>
      <c r="AB387" s="5">
        <v>5</v>
      </c>
      <c r="AC387" s="5">
        <v>6</v>
      </c>
      <c r="AD387" s="5">
        <v>4</v>
      </c>
      <c r="AE387" s="5">
        <v>7</v>
      </c>
    </row>
    <row r="388" spans="1:31" ht="13.2" x14ac:dyDescent="0.2">
      <c r="A388" s="165"/>
      <c r="B388" s="168"/>
      <c r="C388" s="178"/>
      <c r="D388" s="169"/>
      <c r="E388" s="7" t="s">
        <v>188</v>
      </c>
      <c r="F388" s="21">
        <f>F382+F385</f>
        <v>164</v>
      </c>
      <c r="G388" s="21">
        <f>G382+G385</f>
        <v>867</v>
      </c>
      <c r="H388" s="8">
        <v>665</v>
      </c>
      <c r="I388" s="8">
        <v>0</v>
      </c>
      <c r="J388" s="8">
        <v>159</v>
      </c>
      <c r="K388" s="8">
        <v>360</v>
      </c>
      <c r="L388" s="8">
        <v>245</v>
      </c>
      <c r="M388" s="8">
        <v>1805</v>
      </c>
      <c r="N388" s="8">
        <v>43</v>
      </c>
      <c r="O388" s="8">
        <v>0</v>
      </c>
      <c r="P388" s="8">
        <v>750</v>
      </c>
      <c r="Q388" s="8">
        <v>133</v>
      </c>
      <c r="R388" s="8">
        <v>0</v>
      </c>
      <c r="S388" s="8">
        <v>503</v>
      </c>
      <c r="T388" s="8">
        <v>4920</v>
      </c>
      <c r="U388" s="8">
        <v>1956</v>
      </c>
      <c r="V388" s="8">
        <v>1816</v>
      </c>
      <c r="W388" s="8">
        <v>8</v>
      </c>
      <c r="X388" s="8">
        <v>248</v>
      </c>
      <c r="Y388" s="8">
        <v>1996</v>
      </c>
      <c r="Z388" s="8">
        <v>872</v>
      </c>
      <c r="AA388" s="8">
        <v>1467</v>
      </c>
      <c r="AB388" s="8">
        <v>1151</v>
      </c>
      <c r="AC388" s="8">
        <v>1020</v>
      </c>
      <c r="AD388" s="8">
        <v>1128</v>
      </c>
      <c r="AE388" s="8">
        <v>514</v>
      </c>
    </row>
    <row r="389" spans="1:31" s="27" customFormat="1" ht="13.8" thickBot="1" x14ac:dyDescent="0.25">
      <c r="A389" s="165"/>
      <c r="B389" s="168"/>
      <c r="C389" s="178"/>
      <c r="D389" s="169"/>
      <c r="E389" s="29" t="s">
        <v>189</v>
      </c>
      <c r="F389" s="37">
        <f>F388/F387</f>
        <v>41</v>
      </c>
      <c r="G389" s="37">
        <f>G388/G387</f>
        <v>289</v>
      </c>
      <c r="H389" s="30">
        <f t="shared" ref="H389" si="1038">H388/H387</f>
        <v>95</v>
      </c>
      <c r="I389" s="30">
        <f t="shared" ref="I389:V389" si="1039">I388/I387</f>
        <v>0</v>
      </c>
      <c r="J389" s="30">
        <f t="shared" si="1039"/>
        <v>39.75</v>
      </c>
      <c r="K389" s="30">
        <f t="shared" si="1039"/>
        <v>40</v>
      </c>
      <c r="L389" s="30">
        <f t="shared" si="1039"/>
        <v>35</v>
      </c>
      <c r="M389" s="30">
        <f t="shared" si="1039"/>
        <v>200.55555555555554</v>
      </c>
      <c r="N389" s="30">
        <f t="shared" si="1039"/>
        <v>43</v>
      </c>
      <c r="O389" s="30" t="e">
        <f t="shared" si="1039"/>
        <v>#DIV/0!</v>
      </c>
      <c r="P389" s="30">
        <f t="shared" si="1039"/>
        <v>107.14285714285714</v>
      </c>
      <c r="Q389" s="30">
        <f t="shared" si="1039"/>
        <v>19</v>
      </c>
      <c r="R389" s="30">
        <f t="shared" si="1039"/>
        <v>0</v>
      </c>
      <c r="S389" s="30">
        <f t="shared" si="1039"/>
        <v>100.6</v>
      </c>
      <c r="T389" s="30">
        <f t="shared" si="1039"/>
        <v>546.66666666666663</v>
      </c>
      <c r="U389" s="30">
        <f t="shared" si="1039"/>
        <v>279.42857142857144</v>
      </c>
      <c r="V389" s="30">
        <f t="shared" si="1039"/>
        <v>165.09090909090909</v>
      </c>
      <c r="W389" s="30">
        <f>W388/W387</f>
        <v>1.6</v>
      </c>
      <c r="X389" s="30">
        <f t="shared" ref="X389:Z389" si="1040">X388/X387</f>
        <v>49.6</v>
      </c>
      <c r="Y389" s="30">
        <f t="shared" si="1040"/>
        <v>285.14285714285717</v>
      </c>
      <c r="Z389" s="30">
        <f t="shared" si="1040"/>
        <v>145.33333333333334</v>
      </c>
      <c r="AA389" s="30">
        <f t="shared" ref="AA389:AB389" si="1041">AA388/AA387</f>
        <v>244.5</v>
      </c>
      <c r="AB389" s="30">
        <f t="shared" si="1041"/>
        <v>230.2</v>
      </c>
      <c r="AC389" s="30">
        <f t="shared" ref="AC389:AE389" si="1042">AC388/AC387</f>
        <v>170</v>
      </c>
      <c r="AD389" s="30">
        <f t="shared" si="1042"/>
        <v>282</v>
      </c>
      <c r="AE389" s="30">
        <f t="shared" si="1042"/>
        <v>73.428571428571431</v>
      </c>
    </row>
    <row r="390" spans="1:31" s="1" customFormat="1" ht="13.2" x14ac:dyDescent="0.2">
      <c r="A390" s="166"/>
      <c r="B390" s="180" t="s">
        <v>5</v>
      </c>
      <c r="C390" s="181"/>
      <c r="D390" s="182"/>
      <c r="E390" s="74" t="s">
        <v>191</v>
      </c>
      <c r="F390" s="9">
        <f>F363+F366+F372+F378+F381+F384</f>
        <v>419</v>
      </c>
      <c r="G390" s="38">
        <f>G369+G372+G375+G378+G381</f>
        <v>626</v>
      </c>
      <c r="H390" s="38">
        <f t="shared" ref="H390:J391" si="1043">H369+H372+H375+H378+H387</f>
        <v>472</v>
      </c>
      <c r="I390" s="38">
        <f t="shared" si="1043"/>
        <v>431</v>
      </c>
      <c r="J390" s="38">
        <f t="shared" si="1043"/>
        <v>384</v>
      </c>
      <c r="K390" s="38">
        <f t="shared" ref="K390:L390" si="1044">K369+K372+K375+K378+K387</f>
        <v>411</v>
      </c>
      <c r="L390" s="38">
        <f t="shared" si="1044"/>
        <v>392</v>
      </c>
      <c r="M390" s="38">
        <f t="shared" ref="M390:N390" si="1045">M369+M372+M375+M378+M387</f>
        <v>354</v>
      </c>
      <c r="N390" s="38">
        <f t="shared" si="1045"/>
        <v>315</v>
      </c>
      <c r="O390" s="38">
        <f t="shared" ref="O390:P390" si="1046">O369+O372+O375+O378+O387</f>
        <v>383</v>
      </c>
      <c r="P390" s="38">
        <f t="shared" si="1046"/>
        <v>320</v>
      </c>
      <c r="Q390" s="38">
        <f t="shared" ref="Q390:R390" si="1047">Q369+Q372+Q375+Q378+Q387</f>
        <v>391</v>
      </c>
      <c r="R390" s="38">
        <f t="shared" si="1047"/>
        <v>405</v>
      </c>
      <c r="S390" s="38">
        <f t="shared" ref="S390:T390" si="1048">S369+S372+S375+S378+S387</f>
        <v>331</v>
      </c>
      <c r="T390" s="38">
        <f t="shared" si="1048"/>
        <v>308</v>
      </c>
      <c r="U390" s="38">
        <f t="shared" ref="U390:V390" si="1049">U369+U372+U375+U378+U387</f>
        <v>304</v>
      </c>
      <c r="V390" s="38">
        <f t="shared" si="1049"/>
        <v>315</v>
      </c>
      <c r="W390" s="38">
        <f t="shared" ref="W390:X390" si="1050">W369+W372+W375+W378+W387</f>
        <v>293</v>
      </c>
      <c r="X390" s="38">
        <f t="shared" si="1050"/>
        <v>303</v>
      </c>
      <c r="Y390" s="38">
        <f t="shared" ref="Y390:Z390" si="1051">Y369+Y372+Y375+Y378+Y387</f>
        <v>285</v>
      </c>
      <c r="Z390" s="38">
        <f t="shared" si="1051"/>
        <v>282</v>
      </c>
      <c r="AA390" s="38">
        <f t="shared" ref="AA390:AB390" si="1052">AA369+AA372+AA375+AA378+AA387</f>
        <v>265</v>
      </c>
      <c r="AB390" s="38">
        <f t="shared" si="1052"/>
        <v>266</v>
      </c>
      <c r="AC390" s="38">
        <f t="shared" ref="AC390:AD390" si="1053">AC369+AC372+AC375+AC378+AC387</f>
        <v>275</v>
      </c>
      <c r="AD390" s="38">
        <f t="shared" si="1053"/>
        <v>267</v>
      </c>
      <c r="AE390" s="38">
        <f t="shared" ref="AE390" si="1054">AE369+AE372+AE375+AE378+AE387</f>
        <v>300</v>
      </c>
    </row>
    <row r="391" spans="1:31" s="1" customFormat="1" ht="13.2" x14ac:dyDescent="0.2">
      <c r="A391" s="166"/>
      <c r="B391" s="183"/>
      <c r="C391" s="184"/>
      <c r="D391" s="185"/>
      <c r="E391" s="75" t="s">
        <v>186</v>
      </c>
      <c r="F391" s="10">
        <f>F364+F367+F373+F379+F382+F385</f>
        <v>49018</v>
      </c>
      <c r="G391" s="10">
        <f>G370+G373+G376+G379+G382</f>
        <v>75817</v>
      </c>
      <c r="H391" s="10">
        <f t="shared" si="1043"/>
        <v>61887</v>
      </c>
      <c r="I391" s="10">
        <f t="shared" si="1043"/>
        <v>39032</v>
      </c>
      <c r="J391" s="10">
        <f t="shared" si="1043"/>
        <v>37724</v>
      </c>
      <c r="K391" s="10">
        <f t="shared" ref="K391:L391" si="1055">K370+K373+K376+K379+K388</f>
        <v>32351</v>
      </c>
      <c r="L391" s="10">
        <f t="shared" si="1055"/>
        <v>35808</v>
      </c>
      <c r="M391" s="10">
        <f t="shared" ref="M391:N391" si="1056">M370+M373+M376+M379+M388</f>
        <v>35473</v>
      </c>
      <c r="N391" s="10">
        <f t="shared" si="1056"/>
        <v>23865</v>
      </c>
      <c r="O391" s="10">
        <f t="shared" ref="O391:P391" si="1057">O370+O373+O376+O379+O388</f>
        <v>46186</v>
      </c>
      <c r="P391" s="10">
        <f t="shared" si="1057"/>
        <v>24023</v>
      </c>
      <c r="Q391" s="10">
        <f t="shared" ref="Q391:R391" si="1058">Q370+Q373+Q376+Q379+Q388</f>
        <v>28105</v>
      </c>
      <c r="R391" s="10">
        <f t="shared" si="1058"/>
        <v>36227</v>
      </c>
      <c r="S391" s="10">
        <f t="shared" ref="S391:T391" si="1059">S370+S373+S376+S379+S388</f>
        <v>26549</v>
      </c>
      <c r="T391" s="10">
        <f t="shared" si="1059"/>
        <v>39179</v>
      </c>
      <c r="U391" s="10">
        <f t="shared" ref="U391:V391" si="1060">U370+U373+U376+U379+U388</f>
        <v>30733</v>
      </c>
      <c r="V391" s="10">
        <f t="shared" si="1060"/>
        <v>26335</v>
      </c>
      <c r="W391" s="10">
        <f t="shared" ref="W391:X391" si="1061">W370+W373+W376+W379+W388</f>
        <v>25426</v>
      </c>
      <c r="X391" s="10">
        <f t="shared" si="1061"/>
        <v>16139</v>
      </c>
      <c r="Y391" s="10">
        <f t="shared" ref="Y391:Z391" si="1062">Y370+Y373+Y376+Y379+Y388</f>
        <v>21126</v>
      </c>
      <c r="Z391" s="10">
        <f t="shared" si="1062"/>
        <v>17983</v>
      </c>
      <c r="AA391" s="10">
        <f t="shared" ref="AA391:AB391" si="1063">AA370+AA373+AA376+AA379+AA388</f>
        <v>14880</v>
      </c>
      <c r="AB391" s="10">
        <f t="shared" si="1063"/>
        <v>23058</v>
      </c>
      <c r="AC391" s="10">
        <f t="shared" ref="AC391:AD391" si="1064">AC370+AC373+AC376+AC379+AC388</f>
        <v>16307</v>
      </c>
      <c r="AD391" s="10">
        <f t="shared" si="1064"/>
        <v>20609</v>
      </c>
      <c r="AE391" s="10">
        <f t="shared" ref="AE391" si="1065">AE370+AE373+AE376+AE379+AE388</f>
        <v>14410</v>
      </c>
    </row>
    <row r="392" spans="1:31" s="33" customFormat="1" ht="13.8" thickBot="1" x14ac:dyDescent="0.25">
      <c r="A392" s="167"/>
      <c r="B392" s="186"/>
      <c r="C392" s="187"/>
      <c r="D392" s="188"/>
      <c r="E392" s="76" t="s">
        <v>190</v>
      </c>
      <c r="F392" s="31">
        <f>F391/F390</f>
        <v>116.98806682577566</v>
      </c>
      <c r="G392" s="31">
        <f t="shared" ref="G392:H392" si="1066">G391/G390</f>
        <v>121.11341853035144</v>
      </c>
      <c r="H392" s="31">
        <f t="shared" si="1066"/>
        <v>131.1165254237288</v>
      </c>
      <c r="I392" s="31">
        <f t="shared" ref="I392" si="1067">I391/I390</f>
        <v>90.561484918793496</v>
      </c>
      <c r="J392" s="31">
        <f t="shared" ref="J392:K392" si="1068">J391/J390</f>
        <v>98.239583333333329</v>
      </c>
      <c r="K392" s="31">
        <f t="shared" si="1068"/>
        <v>78.712895377128959</v>
      </c>
      <c r="L392" s="31">
        <f t="shared" ref="L392:M392" si="1069">L391/L390</f>
        <v>91.34693877551021</v>
      </c>
      <c r="M392" s="31">
        <f t="shared" si="1069"/>
        <v>100.20621468926554</v>
      </c>
      <c r="N392" s="31">
        <f t="shared" ref="N392:O392" si="1070">N391/N390</f>
        <v>75.761904761904759</v>
      </c>
      <c r="O392" s="31">
        <f t="shared" si="1070"/>
        <v>120.59007832898172</v>
      </c>
      <c r="P392" s="31">
        <f t="shared" ref="P392:Q392" si="1071">P391/P390</f>
        <v>75.071875000000006</v>
      </c>
      <c r="Q392" s="31">
        <f t="shared" si="1071"/>
        <v>71.879795396419439</v>
      </c>
      <c r="R392" s="31">
        <f t="shared" ref="R392:S392" si="1072">R391/R390</f>
        <v>89.449382716049385</v>
      </c>
      <c r="S392" s="31">
        <f t="shared" si="1072"/>
        <v>80.208459214501516</v>
      </c>
      <c r="T392" s="31">
        <f t="shared" ref="T392:U392" si="1073">T391/T390</f>
        <v>127.20454545454545</v>
      </c>
      <c r="U392" s="31">
        <f t="shared" si="1073"/>
        <v>101.09539473684211</v>
      </c>
      <c r="V392" s="31">
        <f t="shared" ref="V392:W392" si="1074">V391/V390</f>
        <v>83.603174603174608</v>
      </c>
      <c r="W392" s="31">
        <f t="shared" si="1074"/>
        <v>86.778156996587029</v>
      </c>
      <c r="X392" s="31">
        <f t="shared" ref="X392:Y392" si="1075">X391/X390</f>
        <v>53.264026402640262</v>
      </c>
      <c r="Y392" s="31">
        <f t="shared" si="1075"/>
        <v>74.126315789473679</v>
      </c>
      <c r="Z392" s="31">
        <f t="shared" ref="Z392:AA392" si="1076">Z391/Z390</f>
        <v>63.769503546099294</v>
      </c>
      <c r="AA392" s="31">
        <f t="shared" si="1076"/>
        <v>56.150943396226417</v>
      </c>
      <c r="AB392" s="31">
        <f t="shared" ref="AB392:AC392" si="1077">AB391/AB390</f>
        <v>86.684210526315795</v>
      </c>
      <c r="AC392" s="31">
        <f t="shared" si="1077"/>
        <v>59.298181818181817</v>
      </c>
      <c r="AD392" s="31">
        <f t="shared" ref="AD392:AE392" si="1078">AD391/AD390</f>
        <v>77.187265917603</v>
      </c>
      <c r="AE392" s="31">
        <f t="shared" si="1078"/>
        <v>48.033333333333331</v>
      </c>
    </row>
    <row r="393" spans="1:31" ht="13.2" x14ac:dyDescent="0.2">
      <c r="A393" s="164" t="s">
        <v>26</v>
      </c>
      <c r="B393" s="168" t="s">
        <v>10</v>
      </c>
      <c r="C393" s="169"/>
      <c r="D393" s="172" t="s">
        <v>1</v>
      </c>
      <c r="E393" s="18" t="s">
        <v>187</v>
      </c>
      <c r="F393" s="19">
        <v>12</v>
      </c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</row>
    <row r="394" spans="1:31" ht="13.2" x14ac:dyDescent="0.2">
      <c r="A394" s="165"/>
      <c r="B394" s="168"/>
      <c r="C394" s="169"/>
      <c r="D394" s="172"/>
      <c r="E394" s="7" t="s">
        <v>188</v>
      </c>
      <c r="F394" s="8">
        <v>6131</v>
      </c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</row>
    <row r="395" spans="1:31" s="27" customFormat="1" ht="13.2" x14ac:dyDescent="0.2">
      <c r="A395" s="165"/>
      <c r="B395" s="168"/>
      <c r="C395" s="169"/>
      <c r="D395" s="173"/>
      <c r="E395" s="28" t="s">
        <v>189</v>
      </c>
      <c r="F395" s="25">
        <f>F394/F393</f>
        <v>510.91666666666669</v>
      </c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</row>
    <row r="396" spans="1:31" ht="13.2" x14ac:dyDescent="0.2">
      <c r="A396" s="165"/>
      <c r="B396" s="168"/>
      <c r="C396" s="169"/>
      <c r="D396" s="174" t="s">
        <v>2</v>
      </c>
      <c r="E396" s="4" t="s">
        <v>187</v>
      </c>
      <c r="F396" s="5">
        <v>26</v>
      </c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</row>
    <row r="397" spans="1:31" ht="13.2" x14ac:dyDescent="0.2">
      <c r="A397" s="165"/>
      <c r="B397" s="168"/>
      <c r="C397" s="169"/>
      <c r="D397" s="172"/>
      <c r="E397" s="7" t="s">
        <v>188</v>
      </c>
      <c r="F397" s="8">
        <v>3799</v>
      </c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</row>
    <row r="398" spans="1:31" s="27" customFormat="1" ht="13.2" x14ac:dyDescent="0.2">
      <c r="A398" s="165"/>
      <c r="B398" s="170"/>
      <c r="C398" s="171"/>
      <c r="D398" s="173"/>
      <c r="E398" s="28" t="s">
        <v>189</v>
      </c>
      <c r="F398" s="25">
        <f>F397/F396</f>
        <v>146.11538461538461</v>
      </c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</row>
    <row r="399" spans="1:31" s="13" customFormat="1" ht="13.2" x14ac:dyDescent="0.2">
      <c r="A399" s="165"/>
      <c r="B399" s="175" t="s">
        <v>52</v>
      </c>
      <c r="C399" s="176"/>
      <c r="D399" s="177"/>
      <c r="E399" s="4" t="s">
        <v>187</v>
      </c>
      <c r="F399" s="17">
        <f>F393+F396</f>
        <v>38</v>
      </c>
      <c r="G399" s="5">
        <v>37</v>
      </c>
      <c r="H399" s="5">
        <v>62</v>
      </c>
      <c r="I399" s="5">
        <v>61</v>
      </c>
      <c r="J399" s="5">
        <v>55</v>
      </c>
      <c r="K399" s="5">
        <v>35</v>
      </c>
      <c r="L399" s="5">
        <v>63</v>
      </c>
      <c r="M399" s="5">
        <v>48</v>
      </c>
      <c r="N399" s="5">
        <v>51</v>
      </c>
      <c r="O399" s="5">
        <v>36</v>
      </c>
      <c r="P399" s="5">
        <v>44</v>
      </c>
      <c r="Q399" s="5">
        <v>24</v>
      </c>
      <c r="R399" s="5">
        <v>17</v>
      </c>
      <c r="S399" s="5">
        <v>31</v>
      </c>
      <c r="T399" s="5">
        <v>37</v>
      </c>
      <c r="U399" s="5">
        <v>39</v>
      </c>
      <c r="V399" s="5">
        <v>42</v>
      </c>
      <c r="W399" s="5">
        <v>13</v>
      </c>
      <c r="X399" s="5">
        <v>24</v>
      </c>
      <c r="Y399" s="5">
        <v>22</v>
      </c>
      <c r="Z399" s="5">
        <v>20</v>
      </c>
      <c r="AA399" s="5">
        <v>18</v>
      </c>
      <c r="AB399" s="5">
        <v>19</v>
      </c>
      <c r="AC399" s="5">
        <v>20</v>
      </c>
      <c r="AD399" s="5">
        <v>10</v>
      </c>
      <c r="AE399" s="5">
        <v>18</v>
      </c>
    </row>
    <row r="400" spans="1:31" s="13" customFormat="1" ht="13.2" x14ac:dyDescent="0.2">
      <c r="A400" s="165"/>
      <c r="B400" s="168"/>
      <c r="C400" s="178"/>
      <c r="D400" s="169"/>
      <c r="E400" s="7" t="s">
        <v>188</v>
      </c>
      <c r="F400" s="17">
        <f t="shared" ref="F400:F401" si="1079">F394+F397</f>
        <v>9930</v>
      </c>
      <c r="G400" s="8">
        <v>5530</v>
      </c>
      <c r="H400" s="8">
        <v>10269</v>
      </c>
      <c r="I400" s="8">
        <v>12786</v>
      </c>
      <c r="J400" s="8">
        <v>10605</v>
      </c>
      <c r="K400" s="8">
        <v>7144</v>
      </c>
      <c r="L400" s="8">
        <v>8135</v>
      </c>
      <c r="M400" s="8">
        <v>5479</v>
      </c>
      <c r="N400" s="8">
        <v>159237</v>
      </c>
      <c r="O400" s="8">
        <v>4027</v>
      </c>
      <c r="P400" s="8">
        <v>2293</v>
      </c>
      <c r="Q400" s="8">
        <v>3516</v>
      </c>
      <c r="R400" s="8">
        <v>715</v>
      </c>
      <c r="S400" s="8">
        <v>2403</v>
      </c>
      <c r="T400" s="8">
        <v>8083</v>
      </c>
      <c r="U400" s="8">
        <v>7031</v>
      </c>
      <c r="V400" s="8">
        <v>7384</v>
      </c>
      <c r="W400" s="8">
        <v>1948</v>
      </c>
      <c r="X400" s="8">
        <v>3647</v>
      </c>
      <c r="Y400" s="8">
        <v>2433</v>
      </c>
      <c r="Z400" s="8">
        <v>671</v>
      </c>
      <c r="AA400" s="8">
        <v>312</v>
      </c>
      <c r="AB400" s="8">
        <v>3440</v>
      </c>
      <c r="AC400" s="8">
        <v>1167</v>
      </c>
      <c r="AD400" s="8">
        <v>2394</v>
      </c>
      <c r="AE400" s="8">
        <v>1051</v>
      </c>
    </row>
    <row r="401" spans="1:31" s="13" customFormat="1" ht="13.2" x14ac:dyDescent="0.2">
      <c r="A401" s="165"/>
      <c r="B401" s="170"/>
      <c r="C401" s="179"/>
      <c r="D401" s="171"/>
      <c r="E401" s="28" t="s">
        <v>189</v>
      </c>
      <c r="F401" s="34">
        <f t="shared" si="1079"/>
        <v>657.03205128205127</v>
      </c>
      <c r="G401" s="25">
        <f t="shared" ref="G401:W401" si="1080">G400/G399</f>
        <v>149.45945945945945</v>
      </c>
      <c r="H401" s="25">
        <f t="shared" si="1080"/>
        <v>165.62903225806451</v>
      </c>
      <c r="I401" s="25">
        <f t="shared" si="1080"/>
        <v>209.60655737704917</v>
      </c>
      <c r="J401" s="25">
        <f t="shared" si="1080"/>
        <v>192.81818181818181</v>
      </c>
      <c r="K401" s="25">
        <f t="shared" si="1080"/>
        <v>204.11428571428573</v>
      </c>
      <c r="L401" s="25">
        <f t="shared" si="1080"/>
        <v>129.12698412698413</v>
      </c>
      <c r="M401" s="25">
        <f t="shared" si="1080"/>
        <v>114.14583333333333</v>
      </c>
      <c r="N401" s="25">
        <f t="shared" si="1080"/>
        <v>3122.294117647059</v>
      </c>
      <c r="O401" s="25">
        <f t="shared" si="1080"/>
        <v>111.86111111111111</v>
      </c>
      <c r="P401" s="25">
        <f t="shared" si="1080"/>
        <v>52.113636363636367</v>
      </c>
      <c r="Q401" s="25">
        <f t="shared" si="1080"/>
        <v>146.5</v>
      </c>
      <c r="R401" s="25">
        <f t="shared" si="1080"/>
        <v>42.058823529411768</v>
      </c>
      <c r="S401" s="25">
        <f t="shared" si="1080"/>
        <v>77.516129032258064</v>
      </c>
      <c r="T401" s="25">
        <f t="shared" ref="T401" si="1081">T400/T399</f>
        <v>218.45945945945945</v>
      </c>
      <c r="U401" s="25">
        <f t="shared" si="1080"/>
        <v>180.28205128205127</v>
      </c>
      <c r="V401" s="25">
        <f t="shared" si="1080"/>
        <v>175.8095238095238</v>
      </c>
      <c r="W401" s="25">
        <f t="shared" si="1080"/>
        <v>149.84615384615384</v>
      </c>
      <c r="X401" s="25">
        <f t="shared" ref="X401:Z401" si="1082">X400/X399</f>
        <v>151.95833333333334</v>
      </c>
      <c r="Y401" s="25">
        <f t="shared" si="1082"/>
        <v>110.59090909090909</v>
      </c>
      <c r="Z401" s="25">
        <f t="shared" si="1082"/>
        <v>33.549999999999997</v>
      </c>
      <c r="AA401" s="25">
        <f t="shared" ref="AA401:AB401" si="1083">AA400/AA399</f>
        <v>17.333333333333332</v>
      </c>
      <c r="AB401" s="25">
        <f t="shared" si="1083"/>
        <v>181.05263157894737</v>
      </c>
      <c r="AC401" s="25">
        <f t="shared" ref="AC401:AE401" si="1084">AC400/AC399</f>
        <v>58.35</v>
      </c>
      <c r="AD401" s="25">
        <f t="shared" si="1084"/>
        <v>239.4</v>
      </c>
      <c r="AE401" s="25">
        <f t="shared" si="1084"/>
        <v>58.388888888888886</v>
      </c>
    </row>
    <row r="402" spans="1:31" ht="13.2" x14ac:dyDescent="0.2">
      <c r="A402" s="165"/>
      <c r="B402" s="175" t="s">
        <v>11</v>
      </c>
      <c r="C402" s="176"/>
      <c r="D402" s="177"/>
      <c r="E402" s="4" t="s">
        <v>187</v>
      </c>
      <c r="F402" s="5">
        <v>35</v>
      </c>
      <c r="G402" s="5">
        <v>28</v>
      </c>
      <c r="H402" s="5">
        <v>33</v>
      </c>
      <c r="I402" s="5">
        <v>40</v>
      </c>
      <c r="J402" s="5">
        <v>23</v>
      </c>
      <c r="K402" s="5">
        <v>38</v>
      </c>
      <c r="L402" s="5">
        <v>37</v>
      </c>
      <c r="M402" s="5">
        <v>32</v>
      </c>
      <c r="N402" s="5">
        <v>32</v>
      </c>
      <c r="O402" s="5">
        <v>26</v>
      </c>
      <c r="P402" s="5">
        <v>22</v>
      </c>
      <c r="Q402" s="5">
        <v>18</v>
      </c>
      <c r="R402" s="5">
        <v>15</v>
      </c>
      <c r="S402" s="5">
        <v>23</v>
      </c>
      <c r="T402" s="5">
        <v>21</v>
      </c>
      <c r="U402" s="5">
        <v>24</v>
      </c>
      <c r="V402" s="5">
        <v>13</v>
      </c>
      <c r="W402" s="5">
        <v>17</v>
      </c>
      <c r="X402" s="5">
        <v>7</v>
      </c>
      <c r="Y402" s="5">
        <v>5</v>
      </c>
      <c r="Z402" s="5">
        <v>5</v>
      </c>
      <c r="AA402" s="5">
        <v>5</v>
      </c>
      <c r="AB402" s="5">
        <v>8</v>
      </c>
      <c r="AC402" s="5">
        <v>9</v>
      </c>
      <c r="AD402" s="5">
        <v>14</v>
      </c>
      <c r="AE402" s="5">
        <v>8</v>
      </c>
    </row>
    <row r="403" spans="1:31" ht="13.2" x14ac:dyDescent="0.2">
      <c r="A403" s="165"/>
      <c r="B403" s="168"/>
      <c r="C403" s="178"/>
      <c r="D403" s="169"/>
      <c r="E403" s="7" t="s">
        <v>188</v>
      </c>
      <c r="F403" s="8">
        <v>4275</v>
      </c>
      <c r="G403" s="8">
        <v>3567</v>
      </c>
      <c r="H403" s="8">
        <v>5044</v>
      </c>
      <c r="I403" s="8">
        <v>8871</v>
      </c>
      <c r="J403" s="8">
        <v>4790</v>
      </c>
      <c r="K403" s="8">
        <v>3006</v>
      </c>
      <c r="L403" s="8">
        <v>5103</v>
      </c>
      <c r="M403" s="8">
        <v>4487</v>
      </c>
      <c r="N403" s="8">
        <v>3313</v>
      </c>
      <c r="O403" s="8">
        <v>1174</v>
      </c>
      <c r="P403" s="8">
        <v>4264</v>
      </c>
      <c r="Q403" s="8">
        <v>2301</v>
      </c>
      <c r="R403" s="8">
        <v>521</v>
      </c>
      <c r="S403" s="8">
        <v>2327</v>
      </c>
      <c r="T403" s="8">
        <v>2910</v>
      </c>
      <c r="U403" s="8">
        <v>1503</v>
      </c>
      <c r="V403" s="8">
        <v>885</v>
      </c>
      <c r="W403" s="8">
        <v>2649</v>
      </c>
      <c r="X403" s="8">
        <v>9</v>
      </c>
      <c r="Y403" s="8">
        <v>67</v>
      </c>
      <c r="Z403" s="8">
        <v>133</v>
      </c>
      <c r="AA403" s="8">
        <v>908</v>
      </c>
      <c r="AB403" s="8">
        <v>1129</v>
      </c>
      <c r="AC403" s="8">
        <v>295</v>
      </c>
      <c r="AD403" s="8">
        <v>501</v>
      </c>
      <c r="AE403" s="8">
        <v>476</v>
      </c>
    </row>
    <row r="404" spans="1:31" s="27" customFormat="1" ht="13.2" x14ac:dyDescent="0.2">
      <c r="A404" s="165"/>
      <c r="B404" s="170"/>
      <c r="C404" s="179"/>
      <c r="D404" s="171"/>
      <c r="E404" s="28" t="s">
        <v>189</v>
      </c>
      <c r="F404" s="25">
        <f>F403/F402</f>
        <v>122.14285714285714</v>
      </c>
      <c r="G404" s="25">
        <f t="shared" ref="G404:V404" si="1085">G403/G402</f>
        <v>127.39285714285714</v>
      </c>
      <c r="H404" s="25">
        <f t="shared" si="1085"/>
        <v>152.84848484848484</v>
      </c>
      <c r="I404" s="25">
        <f t="shared" si="1085"/>
        <v>221.77500000000001</v>
      </c>
      <c r="J404" s="25">
        <f t="shared" si="1085"/>
        <v>208.2608695652174</v>
      </c>
      <c r="K404" s="25">
        <f t="shared" si="1085"/>
        <v>79.10526315789474</v>
      </c>
      <c r="L404" s="25">
        <f t="shared" si="1085"/>
        <v>137.91891891891891</v>
      </c>
      <c r="M404" s="25">
        <f t="shared" si="1085"/>
        <v>140.21875</v>
      </c>
      <c r="N404" s="25">
        <f t="shared" si="1085"/>
        <v>103.53125</v>
      </c>
      <c r="O404" s="25">
        <f t="shared" si="1085"/>
        <v>45.153846153846153</v>
      </c>
      <c r="P404" s="25">
        <f t="shared" si="1085"/>
        <v>193.81818181818181</v>
      </c>
      <c r="Q404" s="25">
        <f t="shared" si="1085"/>
        <v>127.83333333333333</v>
      </c>
      <c r="R404" s="25">
        <f t="shared" si="1085"/>
        <v>34.733333333333334</v>
      </c>
      <c r="S404" s="25">
        <f t="shared" si="1085"/>
        <v>101.17391304347827</v>
      </c>
      <c r="T404" s="25">
        <f t="shared" ref="T404" si="1086">T403/T402</f>
        <v>138.57142857142858</v>
      </c>
      <c r="U404" s="25">
        <f t="shared" si="1085"/>
        <v>62.625</v>
      </c>
      <c r="V404" s="25">
        <f t="shared" si="1085"/>
        <v>68.07692307692308</v>
      </c>
      <c r="W404" s="25">
        <f>W403/W402</f>
        <v>155.8235294117647</v>
      </c>
      <c r="X404" s="25">
        <f t="shared" ref="X404:Z404" si="1087">X403/X402</f>
        <v>1.2857142857142858</v>
      </c>
      <c r="Y404" s="25">
        <f t="shared" si="1087"/>
        <v>13.4</v>
      </c>
      <c r="Z404" s="25">
        <f t="shared" si="1087"/>
        <v>26.6</v>
      </c>
      <c r="AA404" s="25">
        <f t="shared" ref="AA404:AB404" si="1088">AA403/AA402</f>
        <v>181.6</v>
      </c>
      <c r="AB404" s="25">
        <f t="shared" si="1088"/>
        <v>141.125</v>
      </c>
      <c r="AC404" s="25">
        <f t="shared" ref="AC404:AE404" si="1089">AC403/AC402</f>
        <v>32.777777777777779</v>
      </c>
      <c r="AD404" s="25">
        <f t="shared" si="1089"/>
        <v>35.785714285714285</v>
      </c>
      <c r="AE404" s="25">
        <f t="shared" si="1089"/>
        <v>59.5</v>
      </c>
    </row>
    <row r="405" spans="1:31" s="13" customFormat="1" ht="13.2" x14ac:dyDescent="0.2">
      <c r="A405" s="165"/>
      <c r="B405" s="175" t="s">
        <v>54</v>
      </c>
      <c r="C405" s="176"/>
      <c r="D405" s="177"/>
      <c r="E405" s="4" t="s">
        <v>187</v>
      </c>
      <c r="F405" s="16"/>
      <c r="G405" s="5">
        <v>12</v>
      </c>
      <c r="H405" s="5">
        <v>14</v>
      </c>
      <c r="I405" s="5">
        <v>20</v>
      </c>
      <c r="J405" s="5">
        <v>29</v>
      </c>
      <c r="K405" s="5">
        <v>23</v>
      </c>
      <c r="L405" s="5">
        <v>27</v>
      </c>
      <c r="M405" s="5">
        <v>26</v>
      </c>
      <c r="N405" s="5">
        <v>20</v>
      </c>
      <c r="O405" s="5">
        <v>25</v>
      </c>
      <c r="P405" s="5">
        <v>24</v>
      </c>
      <c r="Q405" s="5">
        <v>25</v>
      </c>
      <c r="R405" s="5">
        <v>14</v>
      </c>
      <c r="S405" s="5">
        <v>23</v>
      </c>
      <c r="T405" s="5">
        <v>23</v>
      </c>
      <c r="U405" s="5">
        <v>31</v>
      </c>
      <c r="V405" s="5">
        <v>33</v>
      </c>
      <c r="W405" s="5">
        <v>25</v>
      </c>
      <c r="X405" s="5">
        <v>29</v>
      </c>
      <c r="Y405" s="5">
        <v>15</v>
      </c>
      <c r="Z405" s="5">
        <v>31</v>
      </c>
      <c r="AA405" s="5">
        <v>27</v>
      </c>
      <c r="AB405" s="5">
        <v>25</v>
      </c>
      <c r="AC405" s="5">
        <v>34</v>
      </c>
      <c r="AD405" s="5">
        <v>39</v>
      </c>
      <c r="AE405" s="5">
        <v>27</v>
      </c>
    </row>
    <row r="406" spans="1:31" s="13" customFormat="1" ht="13.2" x14ac:dyDescent="0.2">
      <c r="A406" s="165"/>
      <c r="B406" s="168"/>
      <c r="C406" s="178"/>
      <c r="D406" s="169"/>
      <c r="E406" s="7" t="s">
        <v>188</v>
      </c>
      <c r="F406" s="16"/>
      <c r="G406" s="8">
        <v>2119</v>
      </c>
      <c r="H406" s="8">
        <v>3736</v>
      </c>
      <c r="I406" s="8">
        <v>777</v>
      </c>
      <c r="J406" s="8">
        <v>1790</v>
      </c>
      <c r="K406" s="8">
        <v>5467</v>
      </c>
      <c r="L406" s="8">
        <v>1748</v>
      </c>
      <c r="M406" s="8">
        <v>6789</v>
      </c>
      <c r="N406" s="8">
        <v>1524</v>
      </c>
      <c r="O406" s="8">
        <v>3190</v>
      </c>
      <c r="P406" s="8">
        <v>1694</v>
      </c>
      <c r="Q406" s="8">
        <v>1313</v>
      </c>
      <c r="R406" s="8">
        <v>1417</v>
      </c>
      <c r="S406" s="8">
        <v>2563</v>
      </c>
      <c r="T406" s="8">
        <v>1142</v>
      </c>
      <c r="U406" s="8">
        <v>2754</v>
      </c>
      <c r="V406" s="8">
        <v>1048</v>
      </c>
      <c r="W406" s="8">
        <v>3507</v>
      </c>
      <c r="X406" s="8">
        <v>1796</v>
      </c>
      <c r="Y406" s="8">
        <v>208</v>
      </c>
      <c r="Z406" s="8">
        <v>1134</v>
      </c>
      <c r="AA406" s="8">
        <v>1269</v>
      </c>
      <c r="AB406" s="8">
        <v>58</v>
      </c>
      <c r="AC406" s="8">
        <v>1060</v>
      </c>
      <c r="AD406" s="8">
        <v>1692</v>
      </c>
      <c r="AE406" s="8">
        <v>2478</v>
      </c>
    </row>
    <row r="407" spans="1:31" s="27" customFormat="1" ht="13.2" x14ac:dyDescent="0.2">
      <c r="A407" s="165"/>
      <c r="B407" s="170"/>
      <c r="C407" s="179"/>
      <c r="D407" s="171"/>
      <c r="E407" s="29" t="s">
        <v>189</v>
      </c>
      <c r="F407" s="26"/>
      <c r="G407" s="25">
        <f t="shared" ref="G407:W407" si="1090">G406/G405</f>
        <v>176.58333333333334</v>
      </c>
      <c r="H407" s="25">
        <f t="shared" si="1090"/>
        <v>266.85714285714283</v>
      </c>
      <c r="I407" s="25">
        <f t="shared" si="1090"/>
        <v>38.85</v>
      </c>
      <c r="J407" s="25">
        <f t="shared" si="1090"/>
        <v>61.724137931034484</v>
      </c>
      <c r="K407" s="25">
        <f t="shared" si="1090"/>
        <v>237.69565217391303</v>
      </c>
      <c r="L407" s="25">
        <f t="shared" si="1090"/>
        <v>64.740740740740748</v>
      </c>
      <c r="M407" s="25">
        <f t="shared" si="1090"/>
        <v>261.11538461538464</v>
      </c>
      <c r="N407" s="25">
        <f t="shared" si="1090"/>
        <v>76.2</v>
      </c>
      <c r="O407" s="25">
        <f t="shared" si="1090"/>
        <v>127.6</v>
      </c>
      <c r="P407" s="25">
        <f t="shared" si="1090"/>
        <v>70.583333333333329</v>
      </c>
      <c r="Q407" s="25">
        <f t="shared" si="1090"/>
        <v>52.52</v>
      </c>
      <c r="R407" s="25">
        <f t="shared" si="1090"/>
        <v>101.21428571428571</v>
      </c>
      <c r="S407" s="25">
        <f t="shared" si="1090"/>
        <v>111.43478260869566</v>
      </c>
      <c r="T407" s="25">
        <f t="shared" ref="T407" si="1091">T406/T405</f>
        <v>49.652173913043477</v>
      </c>
      <c r="U407" s="25">
        <f t="shared" si="1090"/>
        <v>88.838709677419359</v>
      </c>
      <c r="V407" s="25">
        <f t="shared" si="1090"/>
        <v>31.757575757575758</v>
      </c>
      <c r="W407" s="25">
        <f t="shared" si="1090"/>
        <v>140.28</v>
      </c>
      <c r="X407" s="25">
        <f t="shared" ref="X407:Z407" si="1092">X406/X405</f>
        <v>61.931034482758619</v>
      </c>
      <c r="Y407" s="25">
        <f t="shared" si="1092"/>
        <v>13.866666666666667</v>
      </c>
      <c r="Z407" s="25">
        <f t="shared" si="1092"/>
        <v>36.58064516129032</v>
      </c>
      <c r="AA407" s="25">
        <f t="shared" ref="AA407:AB407" si="1093">AA406/AA405</f>
        <v>47</v>
      </c>
      <c r="AB407" s="25">
        <f t="shared" si="1093"/>
        <v>2.3199999999999998</v>
      </c>
      <c r="AC407" s="25">
        <f t="shared" ref="AC407:AE407" si="1094">AC406/AC405</f>
        <v>31.176470588235293</v>
      </c>
      <c r="AD407" s="25">
        <f t="shared" si="1094"/>
        <v>43.384615384615387</v>
      </c>
      <c r="AE407" s="25">
        <f t="shared" si="1094"/>
        <v>91.777777777777771</v>
      </c>
    </row>
    <row r="408" spans="1:31" ht="13.2" x14ac:dyDescent="0.2">
      <c r="A408" s="165"/>
      <c r="B408" s="175" t="s">
        <v>12</v>
      </c>
      <c r="C408" s="176"/>
      <c r="D408" s="177"/>
      <c r="E408" s="4" t="s">
        <v>187</v>
      </c>
      <c r="F408" s="5">
        <v>28</v>
      </c>
      <c r="G408" s="5">
        <v>30</v>
      </c>
      <c r="H408" s="5">
        <v>43</v>
      </c>
      <c r="I408" s="5">
        <v>44</v>
      </c>
      <c r="J408" s="5">
        <v>75</v>
      </c>
      <c r="K408" s="5">
        <v>56</v>
      </c>
      <c r="L408" s="5">
        <v>55</v>
      </c>
      <c r="M408" s="5">
        <v>60</v>
      </c>
      <c r="N408" s="5">
        <v>47</v>
      </c>
      <c r="O408" s="5">
        <v>34</v>
      </c>
      <c r="P408" s="5">
        <v>29</v>
      </c>
      <c r="Q408" s="5">
        <v>24</v>
      </c>
      <c r="R408" s="5">
        <v>25</v>
      </c>
      <c r="S408" s="5">
        <v>20</v>
      </c>
      <c r="T408" s="5">
        <v>24</v>
      </c>
      <c r="U408" s="5">
        <v>28</v>
      </c>
      <c r="V408" s="5">
        <v>26</v>
      </c>
      <c r="W408" s="5">
        <v>22</v>
      </c>
      <c r="X408" s="5">
        <v>20</v>
      </c>
      <c r="Y408" s="5">
        <v>13</v>
      </c>
      <c r="Z408" s="5">
        <v>27</v>
      </c>
      <c r="AA408" s="5">
        <v>17</v>
      </c>
      <c r="AB408" s="5">
        <v>29</v>
      </c>
      <c r="AC408" s="5">
        <v>27</v>
      </c>
      <c r="AD408" s="5">
        <v>32</v>
      </c>
      <c r="AE408" s="5">
        <v>44</v>
      </c>
    </row>
    <row r="409" spans="1:31" ht="13.2" x14ac:dyDescent="0.2">
      <c r="A409" s="165"/>
      <c r="B409" s="168"/>
      <c r="C409" s="178"/>
      <c r="D409" s="169"/>
      <c r="E409" s="7" t="s">
        <v>188</v>
      </c>
      <c r="F409" s="8">
        <v>725</v>
      </c>
      <c r="G409" s="8">
        <v>302</v>
      </c>
      <c r="H409" s="8">
        <v>764</v>
      </c>
      <c r="I409" s="8">
        <v>1857</v>
      </c>
      <c r="J409" s="8">
        <v>1529</v>
      </c>
      <c r="K409" s="8">
        <v>2060</v>
      </c>
      <c r="L409" s="8">
        <v>244</v>
      </c>
      <c r="M409" s="8">
        <v>1806</v>
      </c>
      <c r="N409" s="8">
        <v>2650</v>
      </c>
      <c r="O409" s="8">
        <v>286</v>
      </c>
      <c r="P409" s="8">
        <v>5004</v>
      </c>
      <c r="Q409" s="8">
        <v>1047</v>
      </c>
      <c r="R409" s="8">
        <v>633</v>
      </c>
      <c r="S409" s="8">
        <v>796</v>
      </c>
      <c r="T409" s="8">
        <v>467</v>
      </c>
      <c r="U409" s="8">
        <v>673</v>
      </c>
      <c r="V409" s="8">
        <v>74</v>
      </c>
      <c r="W409" s="8">
        <v>821</v>
      </c>
      <c r="X409" s="8">
        <v>177</v>
      </c>
      <c r="Y409" s="8">
        <v>4</v>
      </c>
      <c r="Z409" s="8">
        <v>158</v>
      </c>
      <c r="AA409" s="8">
        <v>361</v>
      </c>
      <c r="AB409" s="8">
        <v>74</v>
      </c>
      <c r="AC409" s="8">
        <v>235</v>
      </c>
      <c r="AD409" s="8">
        <v>616</v>
      </c>
      <c r="AE409" s="8">
        <v>3619</v>
      </c>
    </row>
    <row r="410" spans="1:31" s="27" customFormat="1" ht="13.2" x14ac:dyDescent="0.2">
      <c r="A410" s="165"/>
      <c r="B410" s="170"/>
      <c r="C410" s="179"/>
      <c r="D410" s="171"/>
      <c r="E410" s="28" t="s">
        <v>189</v>
      </c>
      <c r="F410" s="25">
        <f>F409/F408</f>
        <v>25.892857142857142</v>
      </c>
      <c r="G410" s="25">
        <f t="shared" ref="G410:V410" si="1095">G409/G408</f>
        <v>10.066666666666666</v>
      </c>
      <c r="H410" s="25">
        <f t="shared" si="1095"/>
        <v>17.767441860465116</v>
      </c>
      <c r="I410" s="25">
        <f t="shared" si="1095"/>
        <v>42.204545454545453</v>
      </c>
      <c r="J410" s="25">
        <f t="shared" si="1095"/>
        <v>20.386666666666667</v>
      </c>
      <c r="K410" s="25">
        <f t="shared" si="1095"/>
        <v>36.785714285714285</v>
      </c>
      <c r="L410" s="25">
        <f t="shared" si="1095"/>
        <v>4.4363636363636365</v>
      </c>
      <c r="M410" s="25">
        <f t="shared" si="1095"/>
        <v>30.1</v>
      </c>
      <c r="N410" s="25">
        <f t="shared" si="1095"/>
        <v>56.382978723404257</v>
      </c>
      <c r="O410" s="25">
        <f t="shared" si="1095"/>
        <v>8.4117647058823533</v>
      </c>
      <c r="P410" s="25">
        <f t="shared" si="1095"/>
        <v>172.55172413793105</v>
      </c>
      <c r="Q410" s="25">
        <f t="shared" si="1095"/>
        <v>43.625</v>
      </c>
      <c r="R410" s="25">
        <f t="shared" si="1095"/>
        <v>25.32</v>
      </c>
      <c r="S410" s="25">
        <f t="shared" si="1095"/>
        <v>39.799999999999997</v>
      </c>
      <c r="T410" s="25">
        <f t="shared" ref="T410" si="1096">T409/T408</f>
        <v>19.458333333333332</v>
      </c>
      <c r="U410" s="25">
        <f t="shared" si="1095"/>
        <v>24.035714285714285</v>
      </c>
      <c r="V410" s="25">
        <f t="shared" si="1095"/>
        <v>2.8461538461538463</v>
      </c>
      <c r="W410" s="25">
        <f>W409/W408</f>
        <v>37.31818181818182</v>
      </c>
      <c r="X410" s="25">
        <f t="shared" ref="X410:Z410" si="1097">X409/X408</f>
        <v>8.85</v>
      </c>
      <c r="Y410" s="25">
        <f t="shared" si="1097"/>
        <v>0.30769230769230771</v>
      </c>
      <c r="Z410" s="25">
        <f t="shared" si="1097"/>
        <v>5.8518518518518521</v>
      </c>
      <c r="AA410" s="25">
        <f t="shared" ref="AA410:AB410" si="1098">AA409/AA408</f>
        <v>21.235294117647058</v>
      </c>
      <c r="AB410" s="25">
        <f t="shared" si="1098"/>
        <v>2.5517241379310347</v>
      </c>
      <c r="AC410" s="25">
        <f t="shared" ref="AC410:AE410" si="1099">AC409/AC408</f>
        <v>8.7037037037037042</v>
      </c>
      <c r="AD410" s="25">
        <f t="shared" si="1099"/>
        <v>19.25</v>
      </c>
      <c r="AE410" s="25">
        <f t="shared" si="1099"/>
        <v>82.25</v>
      </c>
    </row>
    <row r="411" spans="1:31" ht="13.2" x14ac:dyDescent="0.2">
      <c r="A411" s="165"/>
      <c r="B411" s="175" t="s">
        <v>7</v>
      </c>
      <c r="C411" s="176"/>
      <c r="D411" s="177"/>
      <c r="E411" s="4" t="s">
        <v>187</v>
      </c>
      <c r="F411" s="5">
        <v>0</v>
      </c>
      <c r="G411" s="5">
        <v>1</v>
      </c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</row>
    <row r="412" spans="1:31" ht="13.2" x14ac:dyDescent="0.2">
      <c r="A412" s="165"/>
      <c r="B412" s="168"/>
      <c r="C412" s="178"/>
      <c r="D412" s="169"/>
      <c r="E412" s="7" t="s">
        <v>188</v>
      </c>
      <c r="F412" s="8">
        <v>0</v>
      </c>
      <c r="G412" s="8">
        <v>0</v>
      </c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</row>
    <row r="413" spans="1:31" s="27" customFormat="1" ht="13.2" x14ac:dyDescent="0.2">
      <c r="A413" s="165"/>
      <c r="B413" s="170"/>
      <c r="C413" s="179"/>
      <c r="D413" s="171"/>
      <c r="E413" s="28" t="s">
        <v>189</v>
      </c>
      <c r="F413" s="25" t="e">
        <f>F412/F411</f>
        <v>#DIV/0!</v>
      </c>
      <c r="G413" s="25">
        <f t="shared" ref="G413" si="1100">G412/G411</f>
        <v>0</v>
      </c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</row>
    <row r="414" spans="1:31" ht="13.2" x14ac:dyDescent="0.2">
      <c r="A414" s="165"/>
      <c r="B414" s="175" t="s">
        <v>9</v>
      </c>
      <c r="C414" s="176"/>
      <c r="D414" s="177"/>
      <c r="E414" s="4" t="s">
        <v>187</v>
      </c>
      <c r="F414" s="5">
        <v>0</v>
      </c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</row>
    <row r="415" spans="1:31" ht="13.2" x14ac:dyDescent="0.2">
      <c r="A415" s="165"/>
      <c r="B415" s="168"/>
      <c r="C415" s="178"/>
      <c r="D415" s="169"/>
      <c r="E415" s="7" t="s">
        <v>188</v>
      </c>
      <c r="F415" s="8">
        <v>0</v>
      </c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</row>
    <row r="416" spans="1:31" s="27" customFormat="1" ht="13.2" x14ac:dyDescent="0.2">
      <c r="A416" s="165"/>
      <c r="B416" s="170"/>
      <c r="C416" s="179"/>
      <c r="D416" s="171"/>
      <c r="E416" s="28" t="s">
        <v>189</v>
      </c>
      <c r="F416" s="25" t="e">
        <f>F415/F414</f>
        <v>#DIV/0!</v>
      </c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</row>
    <row r="417" spans="1:31" ht="13.2" x14ac:dyDescent="0.2">
      <c r="A417" s="165"/>
      <c r="B417" s="175" t="s">
        <v>56</v>
      </c>
      <c r="C417" s="176"/>
      <c r="D417" s="177"/>
      <c r="E417" s="4" t="s">
        <v>187</v>
      </c>
      <c r="F417" s="21">
        <f>F411+F414</f>
        <v>0</v>
      </c>
      <c r="G417" s="21">
        <f>G411+G414</f>
        <v>1</v>
      </c>
      <c r="H417" s="5">
        <v>0</v>
      </c>
      <c r="I417" s="5">
        <v>4</v>
      </c>
      <c r="J417" s="5">
        <v>3</v>
      </c>
      <c r="K417" s="5">
        <v>5</v>
      </c>
      <c r="L417" s="5">
        <v>3</v>
      </c>
      <c r="M417" s="5">
        <v>3</v>
      </c>
      <c r="N417" s="5">
        <v>1</v>
      </c>
      <c r="O417" s="5">
        <v>2</v>
      </c>
      <c r="P417" s="5">
        <v>1</v>
      </c>
      <c r="Q417" s="5">
        <v>3</v>
      </c>
      <c r="R417" s="5">
        <v>4</v>
      </c>
      <c r="S417" s="5">
        <v>3</v>
      </c>
      <c r="T417" s="5">
        <v>5</v>
      </c>
      <c r="U417" s="5">
        <v>3</v>
      </c>
      <c r="V417" s="5">
        <v>4</v>
      </c>
      <c r="W417" s="5">
        <v>4</v>
      </c>
      <c r="X417" s="5">
        <v>5</v>
      </c>
      <c r="Y417" s="5">
        <v>6</v>
      </c>
      <c r="Z417" s="5">
        <v>7</v>
      </c>
      <c r="AA417" s="5">
        <v>4</v>
      </c>
      <c r="AB417" s="5">
        <v>4</v>
      </c>
      <c r="AC417" s="5">
        <v>3</v>
      </c>
      <c r="AD417" s="5">
        <v>5</v>
      </c>
      <c r="AE417" s="5">
        <v>13</v>
      </c>
    </row>
    <row r="418" spans="1:31" ht="13.2" x14ac:dyDescent="0.2">
      <c r="A418" s="165"/>
      <c r="B418" s="168"/>
      <c r="C418" s="178"/>
      <c r="D418" s="169"/>
      <c r="E418" s="7" t="s">
        <v>188</v>
      </c>
      <c r="F418" s="21">
        <f>F412+F415</f>
        <v>0</v>
      </c>
      <c r="G418" s="21">
        <f>G412+G415</f>
        <v>0</v>
      </c>
      <c r="H418" s="8">
        <v>0</v>
      </c>
      <c r="I418" s="8">
        <v>104</v>
      </c>
      <c r="J418" s="8">
        <v>15</v>
      </c>
      <c r="K418" s="8">
        <v>317</v>
      </c>
      <c r="L418" s="8">
        <v>1060</v>
      </c>
      <c r="M418" s="8">
        <v>0</v>
      </c>
      <c r="N418" s="8">
        <v>362</v>
      </c>
      <c r="O418" s="8">
        <v>109</v>
      </c>
      <c r="P418" s="8">
        <v>155</v>
      </c>
      <c r="Q418" s="8">
        <v>129</v>
      </c>
      <c r="R418" s="8">
        <v>553</v>
      </c>
      <c r="S418" s="8">
        <v>124</v>
      </c>
      <c r="T418" s="8">
        <v>23</v>
      </c>
      <c r="U418" s="8">
        <v>58</v>
      </c>
      <c r="V418" s="8">
        <v>3</v>
      </c>
      <c r="W418" s="8">
        <v>187</v>
      </c>
      <c r="X418" s="8">
        <v>109</v>
      </c>
      <c r="Y418" s="8">
        <v>379</v>
      </c>
      <c r="Z418" s="8">
        <v>156</v>
      </c>
      <c r="AA418" s="8">
        <v>33</v>
      </c>
      <c r="AB418" s="8">
        <v>15</v>
      </c>
      <c r="AC418" s="8">
        <v>59</v>
      </c>
      <c r="AD418" s="8">
        <v>2</v>
      </c>
      <c r="AE418" s="8">
        <v>1001</v>
      </c>
    </row>
    <row r="419" spans="1:31" s="27" customFormat="1" ht="13.8" thickBot="1" x14ac:dyDescent="0.25">
      <c r="A419" s="165"/>
      <c r="B419" s="168"/>
      <c r="C419" s="178"/>
      <c r="D419" s="169"/>
      <c r="E419" s="29" t="s">
        <v>189</v>
      </c>
      <c r="F419" s="37" t="e">
        <f>F418/F417</f>
        <v>#DIV/0!</v>
      </c>
      <c r="G419" s="37">
        <f>G418/G417</f>
        <v>0</v>
      </c>
      <c r="H419" s="30" t="e">
        <f t="shared" ref="H419" si="1101">H418/H417</f>
        <v>#DIV/0!</v>
      </c>
      <c r="I419" s="30">
        <f t="shared" ref="I419:V419" si="1102">I418/I417</f>
        <v>26</v>
      </c>
      <c r="J419" s="30">
        <f t="shared" si="1102"/>
        <v>5</v>
      </c>
      <c r="K419" s="30">
        <f t="shared" si="1102"/>
        <v>63.4</v>
      </c>
      <c r="L419" s="30">
        <f t="shared" si="1102"/>
        <v>353.33333333333331</v>
      </c>
      <c r="M419" s="30">
        <f t="shared" si="1102"/>
        <v>0</v>
      </c>
      <c r="N419" s="30">
        <f t="shared" si="1102"/>
        <v>362</v>
      </c>
      <c r="O419" s="30">
        <f t="shared" si="1102"/>
        <v>54.5</v>
      </c>
      <c r="P419" s="30">
        <f t="shared" si="1102"/>
        <v>155</v>
      </c>
      <c r="Q419" s="30">
        <f t="shared" si="1102"/>
        <v>43</v>
      </c>
      <c r="R419" s="30">
        <f t="shared" si="1102"/>
        <v>138.25</v>
      </c>
      <c r="S419" s="30">
        <f t="shared" si="1102"/>
        <v>41.333333333333336</v>
      </c>
      <c r="T419" s="30">
        <f t="shared" si="1102"/>
        <v>4.5999999999999996</v>
      </c>
      <c r="U419" s="30">
        <f t="shared" si="1102"/>
        <v>19.333333333333332</v>
      </c>
      <c r="V419" s="30">
        <f t="shared" si="1102"/>
        <v>0.75</v>
      </c>
      <c r="W419" s="30">
        <f>W418/W417</f>
        <v>46.75</v>
      </c>
      <c r="X419" s="30">
        <f t="shared" ref="X419:Z419" si="1103">X418/X417</f>
        <v>21.8</v>
      </c>
      <c r="Y419" s="30">
        <f t="shared" si="1103"/>
        <v>63.166666666666664</v>
      </c>
      <c r="Z419" s="30">
        <f t="shared" si="1103"/>
        <v>22.285714285714285</v>
      </c>
      <c r="AA419" s="30">
        <f t="shared" ref="AA419:AB419" si="1104">AA418/AA417</f>
        <v>8.25</v>
      </c>
      <c r="AB419" s="30">
        <f t="shared" si="1104"/>
        <v>3.75</v>
      </c>
      <c r="AC419" s="30">
        <f t="shared" ref="AC419:AE419" si="1105">AC418/AC417</f>
        <v>19.666666666666668</v>
      </c>
      <c r="AD419" s="30">
        <f t="shared" si="1105"/>
        <v>0.4</v>
      </c>
      <c r="AE419" s="30">
        <f t="shared" si="1105"/>
        <v>77</v>
      </c>
    </row>
    <row r="420" spans="1:31" s="1" customFormat="1" ht="13.2" x14ac:dyDescent="0.2">
      <c r="A420" s="166"/>
      <c r="B420" s="180" t="s">
        <v>5</v>
      </c>
      <c r="C420" s="181"/>
      <c r="D420" s="182"/>
      <c r="E420" s="74" t="s">
        <v>191</v>
      </c>
      <c r="F420" s="9">
        <f>F393+F396+F402+F408+F411+F414</f>
        <v>101</v>
      </c>
      <c r="G420" s="38">
        <f>G399+G402+G405+G408+G411</f>
        <v>108</v>
      </c>
      <c r="H420" s="38">
        <f t="shared" ref="H420:J421" si="1106">H399+H402+H405+H408+H417</f>
        <v>152</v>
      </c>
      <c r="I420" s="38">
        <f t="shared" si="1106"/>
        <v>169</v>
      </c>
      <c r="J420" s="38">
        <f t="shared" si="1106"/>
        <v>185</v>
      </c>
      <c r="K420" s="38">
        <f t="shared" ref="K420:L420" si="1107">K399+K402+K405+K408+K417</f>
        <v>157</v>
      </c>
      <c r="L420" s="38">
        <f t="shared" si="1107"/>
        <v>185</v>
      </c>
      <c r="M420" s="38">
        <f t="shared" ref="M420:N420" si="1108">M399+M402+M405+M408+M417</f>
        <v>169</v>
      </c>
      <c r="N420" s="38">
        <f t="shared" si="1108"/>
        <v>151</v>
      </c>
      <c r="O420" s="38">
        <f t="shared" ref="O420:P420" si="1109">O399+O402+O405+O408+O417</f>
        <v>123</v>
      </c>
      <c r="P420" s="38">
        <f t="shared" si="1109"/>
        <v>120</v>
      </c>
      <c r="Q420" s="38">
        <f t="shared" ref="Q420:R420" si="1110">Q399+Q402+Q405+Q408+Q417</f>
        <v>94</v>
      </c>
      <c r="R420" s="38">
        <f t="shared" si="1110"/>
        <v>75</v>
      </c>
      <c r="S420" s="38">
        <f t="shared" ref="S420:T420" si="1111">S399+S402+S405+S408+S417</f>
        <v>100</v>
      </c>
      <c r="T420" s="38">
        <f t="shared" si="1111"/>
        <v>110</v>
      </c>
      <c r="U420" s="38">
        <f t="shared" ref="U420:V420" si="1112">U399+U402+U405+U408+U417</f>
        <v>125</v>
      </c>
      <c r="V420" s="38">
        <f t="shared" si="1112"/>
        <v>118</v>
      </c>
      <c r="W420" s="38">
        <f t="shared" ref="W420:X420" si="1113">W399+W402+W405+W408+W417</f>
        <v>81</v>
      </c>
      <c r="X420" s="38">
        <f t="shared" si="1113"/>
        <v>85</v>
      </c>
      <c r="Y420" s="38">
        <f t="shared" ref="Y420:Z420" si="1114">Y399+Y402+Y405+Y408+Y417</f>
        <v>61</v>
      </c>
      <c r="Z420" s="38">
        <f t="shared" si="1114"/>
        <v>90</v>
      </c>
      <c r="AA420" s="38">
        <f t="shared" ref="AA420:AB420" si="1115">AA399+AA402+AA405+AA408+AA417</f>
        <v>71</v>
      </c>
      <c r="AB420" s="38">
        <f t="shared" si="1115"/>
        <v>85</v>
      </c>
      <c r="AC420" s="38">
        <f t="shared" ref="AC420:AD420" si="1116">AC399+AC402+AC405+AC408+AC417</f>
        <v>93</v>
      </c>
      <c r="AD420" s="38">
        <f t="shared" si="1116"/>
        <v>100</v>
      </c>
      <c r="AE420" s="38">
        <f t="shared" ref="AE420" si="1117">AE399+AE402+AE405+AE408+AE417</f>
        <v>110</v>
      </c>
    </row>
    <row r="421" spans="1:31" s="1" customFormat="1" ht="13.2" x14ac:dyDescent="0.2">
      <c r="A421" s="166"/>
      <c r="B421" s="183"/>
      <c r="C421" s="184"/>
      <c r="D421" s="185"/>
      <c r="E421" s="75" t="s">
        <v>186</v>
      </c>
      <c r="F421" s="10">
        <f>F394+F397+F403+F409+F412+F415</f>
        <v>14930</v>
      </c>
      <c r="G421" s="10">
        <f>G400+G403+G406+G409+G412</f>
        <v>11518</v>
      </c>
      <c r="H421" s="10">
        <f t="shared" si="1106"/>
        <v>19813</v>
      </c>
      <c r="I421" s="10">
        <f t="shared" si="1106"/>
        <v>24395</v>
      </c>
      <c r="J421" s="10">
        <f t="shared" si="1106"/>
        <v>18729</v>
      </c>
      <c r="K421" s="10">
        <f t="shared" ref="K421:L421" si="1118">K400+K403+K406+K409+K418</f>
        <v>17994</v>
      </c>
      <c r="L421" s="10">
        <f t="shared" si="1118"/>
        <v>16290</v>
      </c>
      <c r="M421" s="10">
        <f t="shared" ref="M421:N421" si="1119">M400+M403+M406+M409+M418</f>
        <v>18561</v>
      </c>
      <c r="N421" s="10">
        <f t="shared" si="1119"/>
        <v>167086</v>
      </c>
      <c r="O421" s="10">
        <f t="shared" ref="O421:P421" si="1120">O400+O403+O406+O409+O418</f>
        <v>8786</v>
      </c>
      <c r="P421" s="10">
        <f t="shared" si="1120"/>
        <v>13410</v>
      </c>
      <c r="Q421" s="10">
        <f t="shared" ref="Q421:R421" si="1121">Q400+Q403+Q406+Q409+Q418</f>
        <v>8306</v>
      </c>
      <c r="R421" s="10">
        <f t="shared" si="1121"/>
        <v>3839</v>
      </c>
      <c r="S421" s="10">
        <f t="shared" ref="S421:T421" si="1122">S400+S403+S406+S409+S418</f>
        <v>8213</v>
      </c>
      <c r="T421" s="10">
        <f t="shared" si="1122"/>
        <v>12625</v>
      </c>
      <c r="U421" s="10">
        <f t="shared" ref="U421:V421" si="1123">U400+U403+U406+U409+U418</f>
        <v>12019</v>
      </c>
      <c r="V421" s="10">
        <f t="shared" si="1123"/>
        <v>9394</v>
      </c>
      <c r="W421" s="10">
        <f t="shared" ref="W421:X421" si="1124">W400+W403+W406+W409+W418</f>
        <v>9112</v>
      </c>
      <c r="X421" s="10">
        <f t="shared" si="1124"/>
        <v>5738</v>
      </c>
      <c r="Y421" s="10">
        <f t="shared" ref="Y421:Z421" si="1125">Y400+Y403+Y406+Y409+Y418</f>
        <v>3091</v>
      </c>
      <c r="Z421" s="10">
        <f t="shared" si="1125"/>
        <v>2252</v>
      </c>
      <c r="AA421" s="10">
        <f t="shared" ref="AA421:AB421" si="1126">AA400+AA403+AA406+AA409+AA418</f>
        <v>2883</v>
      </c>
      <c r="AB421" s="10">
        <f t="shared" si="1126"/>
        <v>4716</v>
      </c>
      <c r="AC421" s="10">
        <f t="shared" ref="AC421:AD421" si="1127">AC400+AC403+AC406+AC409+AC418</f>
        <v>2816</v>
      </c>
      <c r="AD421" s="10">
        <f t="shared" si="1127"/>
        <v>5205</v>
      </c>
      <c r="AE421" s="10">
        <f t="shared" ref="AE421" si="1128">AE400+AE403+AE406+AE409+AE418</f>
        <v>8625</v>
      </c>
    </row>
    <row r="422" spans="1:31" s="33" customFormat="1" ht="13.8" thickBot="1" x14ac:dyDescent="0.25">
      <c r="A422" s="167"/>
      <c r="B422" s="186"/>
      <c r="C422" s="187"/>
      <c r="D422" s="188"/>
      <c r="E422" s="76" t="s">
        <v>190</v>
      </c>
      <c r="F422" s="31">
        <f>F421/F420</f>
        <v>147.82178217821783</v>
      </c>
      <c r="G422" s="31">
        <f t="shared" ref="G422:H422" si="1129">G421/G420</f>
        <v>106.64814814814815</v>
      </c>
      <c r="H422" s="31">
        <f t="shared" si="1129"/>
        <v>130.34868421052633</v>
      </c>
      <c r="I422" s="31">
        <f t="shared" ref="I422" si="1130">I421/I420</f>
        <v>144.3491124260355</v>
      </c>
      <c r="J422" s="31">
        <f t="shared" ref="J422:K422" si="1131">J421/J420</f>
        <v>101.23783783783784</v>
      </c>
      <c r="K422" s="31">
        <f t="shared" si="1131"/>
        <v>114.61146496815287</v>
      </c>
      <c r="L422" s="31">
        <f t="shared" ref="L422:M422" si="1132">L421/L420</f>
        <v>88.054054054054049</v>
      </c>
      <c r="M422" s="31">
        <f t="shared" si="1132"/>
        <v>109.82840236686391</v>
      </c>
      <c r="N422" s="31">
        <f t="shared" ref="N422:O422" si="1133">N421/N420</f>
        <v>1106.5298013245033</v>
      </c>
      <c r="O422" s="31">
        <f t="shared" si="1133"/>
        <v>71.430894308943095</v>
      </c>
      <c r="P422" s="31">
        <f t="shared" ref="P422:Q422" si="1134">P421/P420</f>
        <v>111.75</v>
      </c>
      <c r="Q422" s="31">
        <f t="shared" si="1134"/>
        <v>88.361702127659569</v>
      </c>
      <c r="R422" s="31">
        <f t="shared" ref="R422:S422" si="1135">R421/R420</f>
        <v>51.186666666666667</v>
      </c>
      <c r="S422" s="31">
        <f t="shared" si="1135"/>
        <v>82.13</v>
      </c>
      <c r="T422" s="31">
        <f t="shared" ref="T422:U422" si="1136">T421/T420</f>
        <v>114.77272727272727</v>
      </c>
      <c r="U422" s="31">
        <f t="shared" si="1136"/>
        <v>96.152000000000001</v>
      </c>
      <c r="V422" s="31">
        <f t="shared" ref="V422:W422" si="1137">V421/V420</f>
        <v>79.610169491525426</v>
      </c>
      <c r="W422" s="31">
        <f t="shared" si="1137"/>
        <v>112.49382716049382</v>
      </c>
      <c r="X422" s="31">
        <f t="shared" ref="X422:Y422" si="1138">X421/X420</f>
        <v>67.505882352941171</v>
      </c>
      <c r="Y422" s="31">
        <f t="shared" si="1138"/>
        <v>50.672131147540981</v>
      </c>
      <c r="Z422" s="31">
        <f t="shared" ref="Z422:AA422" si="1139">Z421/Z420</f>
        <v>25.022222222222222</v>
      </c>
      <c r="AA422" s="31">
        <f t="shared" si="1139"/>
        <v>40.605633802816904</v>
      </c>
      <c r="AB422" s="31">
        <f t="shared" ref="AB422:AC422" si="1140">AB421/AB420</f>
        <v>55.482352941176472</v>
      </c>
      <c r="AC422" s="31">
        <f t="shared" si="1140"/>
        <v>30.27956989247312</v>
      </c>
      <c r="AD422" s="31">
        <f t="shared" ref="AD422:AE422" si="1141">AD421/AD420</f>
        <v>52.05</v>
      </c>
      <c r="AE422" s="31">
        <f t="shared" si="1141"/>
        <v>78.409090909090907</v>
      </c>
    </row>
    <row r="423" spans="1:31" ht="13.2" x14ac:dyDescent="0.2">
      <c r="A423" s="164" t="s">
        <v>27</v>
      </c>
      <c r="B423" s="168" t="s">
        <v>10</v>
      </c>
      <c r="C423" s="169"/>
      <c r="D423" s="172" t="s">
        <v>1</v>
      </c>
      <c r="E423" s="18" t="s">
        <v>187</v>
      </c>
      <c r="F423" s="19">
        <v>34</v>
      </c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</row>
    <row r="424" spans="1:31" ht="13.2" x14ac:dyDescent="0.2">
      <c r="A424" s="165"/>
      <c r="B424" s="168"/>
      <c r="C424" s="169"/>
      <c r="D424" s="172"/>
      <c r="E424" s="7" t="s">
        <v>188</v>
      </c>
      <c r="F424" s="8">
        <v>2687</v>
      </c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</row>
    <row r="425" spans="1:31" s="27" customFormat="1" ht="13.2" x14ac:dyDescent="0.2">
      <c r="A425" s="165"/>
      <c r="B425" s="168"/>
      <c r="C425" s="169"/>
      <c r="D425" s="173"/>
      <c r="E425" s="28" t="s">
        <v>189</v>
      </c>
      <c r="F425" s="25">
        <f>F424/F423</f>
        <v>79.029411764705884</v>
      </c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</row>
    <row r="426" spans="1:31" ht="13.2" x14ac:dyDescent="0.2">
      <c r="A426" s="165"/>
      <c r="B426" s="168"/>
      <c r="C426" s="169"/>
      <c r="D426" s="174" t="s">
        <v>2</v>
      </c>
      <c r="E426" s="4" t="s">
        <v>187</v>
      </c>
      <c r="F426" s="5">
        <v>65</v>
      </c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</row>
    <row r="427" spans="1:31" ht="13.2" x14ac:dyDescent="0.2">
      <c r="A427" s="165"/>
      <c r="B427" s="168"/>
      <c r="C427" s="169"/>
      <c r="D427" s="172"/>
      <c r="E427" s="7" t="s">
        <v>188</v>
      </c>
      <c r="F427" s="8">
        <v>2117</v>
      </c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</row>
    <row r="428" spans="1:31" s="27" customFormat="1" ht="13.2" x14ac:dyDescent="0.2">
      <c r="A428" s="165"/>
      <c r="B428" s="170"/>
      <c r="C428" s="171"/>
      <c r="D428" s="173"/>
      <c r="E428" s="28" t="s">
        <v>189</v>
      </c>
      <c r="F428" s="25">
        <f>F427/F426</f>
        <v>32.569230769230771</v>
      </c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</row>
    <row r="429" spans="1:31" s="13" customFormat="1" ht="13.2" x14ac:dyDescent="0.2">
      <c r="A429" s="165"/>
      <c r="B429" s="175" t="s">
        <v>52</v>
      </c>
      <c r="C429" s="176"/>
      <c r="D429" s="177"/>
      <c r="E429" s="4" t="s">
        <v>187</v>
      </c>
      <c r="F429" s="17">
        <f>F423+F426</f>
        <v>99</v>
      </c>
      <c r="G429" s="5">
        <v>39</v>
      </c>
      <c r="H429" s="5">
        <v>104</v>
      </c>
      <c r="I429" s="5">
        <v>90</v>
      </c>
      <c r="J429" s="5">
        <v>74</v>
      </c>
      <c r="K429" s="5">
        <v>87</v>
      </c>
      <c r="L429" s="5">
        <v>84</v>
      </c>
      <c r="M429" s="5">
        <v>61</v>
      </c>
      <c r="N429" s="5">
        <v>56</v>
      </c>
      <c r="O429" s="5">
        <v>60</v>
      </c>
      <c r="P429" s="5">
        <v>59</v>
      </c>
      <c r="Q429" s="5">
        <v>17</v>
      </c>
      <c r="R429" s="5">
        <v>10</v>
      </c>
      <c r="S429" s="5">
        <v>36</v>
      </c>
      <c r="T429" s="5">
        <v>34</v>
      </c>
      <c r="U429" s="5">
        <v>37</v>
      </c>
      <c r="V429" s="5">
        <v>25</v>
      </c>
      <c r="W429" s="5">
        <v>28</v>
      </c>
      <c r="X429" s="5">
        <v>38</v>
      </c>
      <c r="Y429" s="5">
        <v>32</v>
      </c>
      <c r="Z429" s="5">
        <v>24</v>
      </c>
      <c r="AA429" s="5">
        <v>28</v>
      </c>
      <c r="AB429" s="5">
        <v>32</v>
      </c>
      <c r="AC429" s="5">
        <v>29</v>
      </c>
      <c r="AD429" s="5">
        <v>36</v>
      </c>
      <c r="AE429" s="5">
        <v>23</v>
      </c>
    </row>
    <row r="430" spans="1:31" s="13" customFormat="1" ht="13.2" x14ac:dyDescent="0.2">
      <c r="A430" s="165"/>
      <c r="B430" s="168"/>
      <c r="C430" s="178"/>
      <c r="D430" s="169"/>
      <c r="E430" s="7" t="s">
        <v>188</v>
      </c>
      <c r="F430" s="17">
        <f t="shared" ref="F430:F431" si="1142">F424+F427</f>
        <v>4804</v>
      </c>
      <c r="G430" s="8">
        <v>4648</v>
      </c>
      <c r="H430" s="8">
        <v>8976</v>
      </c>
      <c r="I430" s="8">
        <v>6769</v>
      </c>
      <c r="J430" s="8">
        <v>4452</v>
      </c>
      <c r="K430" s="8">
        <v>3760</v>
      </c>
      <c r="L430" s="8">
        <v>7267</v>
      </c>
      <c r="M430" s="8">
        <v>4543</v>
      </c>
      <c r="N430" s="8">
        <v>1746</v>
      </c>
      <c r="O430" s="8">
        <v>5449</v>
      </c>
      <c r="P430" s="8">
        <v>2818</v>
      </c>
      <c r="Q430" s="8">
        <v>3195</v>
      </c>
      <c r="R430" s="8">
        <v>942</v>
      </c>
      <c r="S430" s="8">
        <v>2629</v>
      </c>
      <c r="T430" s="8">
        <v>3018</v>
      </c>
      <c r="U430" s="8">
        <v>2309</v>
      </c>
      <c r="V430" s="8">
        <v>1747</v>
      </c>
      <c r="W430" s="8">
        <v>1105</v>
      </c>
      <c r="X430" s="8">
        <v>2718</v>
      </c>
      <c r="Y430" s="8">
        <v>2014</v>
      </c>
      <c r="Z430" s="8">
        <v>1049</v>
      </c>
      <c r="AA430" s="8">
        <v>1930</v>
      </c>
      <c r="AB430" s="8">
        <v>1577</v>
      </c>
      <c r="AC430" s="8">
        <v>1911</v>
      </c>
      <c r="AD430" s="8">
        <v>1541</v>
      </c>
      <c r="AE430" s="8">
        <v>1725</v>
      </c>
    </row>
    <row r="431" spans="1:31" s="13" customFormat="1" ht="13.2" x14ac:dyDescent="0.2">
      <c r="A431" s="165"/>
      <c r="B431" s="170"/>
      <c r="C431" s="179"/>
      <c r="D431" s="171"/>
      <c r="E431" s="28" t="s">
        <v>189</v>
      </c>
      <c r="F431" s="34">
        <f t="shared" si="1142"/>
        <v>111.59864253393665</v>
      </c>
      <c r="G431" s="25">
        <f t="shared" ref="G431" si="1143">G430/G429</f>
        <v>119.17948717948718</v>
      </c>
      <c r="H431" s="25">
        <f t="shared" ref="H431" si="1144">H430/H429</f>
        <v>86.307692307692307</v>
      </c>
      <c r="I431" s="25">
        <f t="shared" ref="I431" si="1145">I430/I429</f>
        <v>75.211111111111109</v>
      </c>
      <c r="J431" s="25">
        <f t="shared" ref="J431" si="1146">J430/J429</f>
        <v>60.162162162162161</v>
      </c>
      <c r="K431" s="25">
        <f t="shared" ref="K431" si="1147">K430/K429</f>
        <v>43.218390804597703</v>
      </c>
      <c r="L431" s="25">
        <f t="shared" ref="L431" si="1148">L430/L429</f>
        <v>86.511904761904759</v>
      </c>
      <c r="M431" s="25">
        <f t="shared" ref="M431" si="1149">M430/M429</f>
        <v>74.47540983606558</v>
      </c>
      <c r="N431" s="25">
        <f t="shared" ref="N431" si="1150">N430/N429</f>
        <v>31.178571428571427</v>
      </c>
      <c r="O431" s="25">
        <f t="shared" ref="O431" si="1151">O430/O429</f>
        <v>90.816666666666663</v>
      </c>
      <c r="P431" s="25">
        <f t="shared" ref="P431" si="1152">P430/P429</f>
        <v>47.762711864406782</v>
      </c>
      <c r="Q431" s="25">
        <f t="shared" ref="Q431" si="1153">Q430/Q429</f>
        <v>187.94117647058823</v>
      </c>
      <c r="R431" s="25">
        <f t="shared" ref="R431" si="1154">R430/R429</f>
        <v>94.2</v>
      </c>
      <c r="S431" s="25">
        <f t="shared" ref="S431" si="1155">S430/S429</f>
        <v>73.027777777777771</v>
      </c>
      <c r="T431" s="25">
        <f t="shared" ref="T431" si="1156">T430/T429</f>
        <v>88.764705882352942</v>
      </c>
      <c r="U431" s="25">
        <f t="shared" ref="U431" si="1157">U430/U429</f>
        <v>62.405405405405403</v>
      </c>
      <c r="V431" s="25">
        <f t="shared" ref="V431:AA431" si="1158">V430/V429</f>
        <v>69.88</v>
      </c>
      <c r="W431" s="25">
        <f t="shared" ref="W431:Y431" si="1159">W430/W429</f>
        <v>39.464285714285715</v>
      </c>
      <c r="X431" s="25">
        <f t="shared" si="1158"/>
        <v>71.526315789473685</v>
      </c>
      <c r="Y431" s="25">
        <f t="shared" si="1159"/>
        <v>62.9375</v>
      </c>
      <c r="Z431" s="25">
        <f t="shared" si="1158"/>
        <v>43.708333333333336</v>
      </c>
      <c r="AA431" s="25">
        <f t="shared" si="1158"/>
        <v>68.928571428571431</v>
      </c>
      <c r="AB431" s="25">
        <f t="shared" ref="AB431:AC431" si="1160">AB430/AB429</f>
        <v>49.28125</v>
      </c>
      <c r="AC431" s="25">
        <f t="shared" si="1160"/>
        <v>65.896551724137936</v>
      </c>
      <c r="AD431" s="25">
        <f t="shared" ref="AD431:AE431" si="1161">AD430/AD429</f>
        <v>42.805555555555557</v>
      </c>
      <c r="AE431" s="25">
        <f t="shared" si="1161"/>
        <v>75</v>
      </c>
    </row>
    <row r="432" spans="1:31" ht="13.2" x14ac:dyDescent="0.2">
      <c r="A432" s="165"/>
      <c r="B432" s="175" t="s">
        <v>11</v>
      </c>
      <c r="C432" s="176"/>
      <c r="D432" s="177"/>
      <c r="E432" s="4" t="s">
        <v>187</v>
      </c>
      <c r="F432" s="5">
        <v>86</v>
      </c>
      <c r="G432" s="5">
        <v>27</v>
      </c>
      <c r="H432" s="5">
        <v>63</v>
      </c>
      <c r="I432" s="5">
        <v>46</v>
      </c>
      <c r="J432" s="5">
        <v>61</v>
      </c>
      <c r="K432" s="5">
        <v>46</v>
      </c>
      <c r="L432" s="5">
        <v>51</v>
      </c>
      <c r="M432" s="5">
        <v>41</v>
      </c>
      <c r="N432" s="5">
        <v>35</v>
      </c>
      <c r="O432" s="5">
        <v>39</v>
      </c>
      <c r="P432" s="5">
        <v>35</v>
      </c>
      <c r="Q432" s="5">
        <v>13</v>
      </c>
      <c r="R432" s="5">
        <v>11</v>
      </c>
      <c r="S432" s="5">
        <v>26</v>
      </c>
      <c r="T432" s="5">
        <v>20</v>
      </c>
      <c r="U432" s="5">
        <v>16</v>
      </c>
      <c r="V432" s="5">
        <v>21</v>
      </c>
      <c r="W432" s="5">
        <v>22</v>
      </c>
      <c r="X432" s="5">
        <v>22</v>
      </c>
      <c r="Y432" s="5">
        <v>17</v>
      </c>
      <c r="Z432" s="5">
        <v>16</v>
      </c>
      <c r="AA432" s="5">
        <v>12</v>
      </c>
      <c r="AB432" s="5">
        <v>19</v>
      </c>
      <c r="AC432" s="5">
        <v>16</v>
      </c>
      <c r="AD432" s="5">
        <v>13</v>
      </c>
      <c r="AE432" s="5">
        <v>17</v>
      </c>
    </row>
    <row r="433" spans="1:31" ht="13.2" x14ac:dyDescent="0.2">
      <c r="A433" s="165"/>
      <c r="B433" s="168"/>
      <c r="C433" s="178"/>
      <c r="D433" s="169"/>
      <c r="E433" s="7" t="s">
        <v>188</v>
      </c>
      <c r="F433" s="8">
        <v>4327</v>
      </c>
      <c r="G433" s="8">
        <v>1209</v>
      </c>
      <c r="H433" s="8">
        <v>1600</v>
      </c>
      <c r="I433" s="8">
        <v>1017</v>
      </c>
      <c r="J433" s="8">
        <v>3625</v>
      </c>
      <c r="K433" s="8">
        <v>2537</v>
      </c>
      <c r="L433" s="8">
        <v>930</v>
      </c>
      <c r="M433" s="8">
        <v>648</v>
      </c>
      <c r="N433" s="8">
        <v>1216</v>
      </c>
      <c r="O433" s="8">
        <v>171</v>
      </c>
      <c r="P433" s="8">
        <v>985</v>
      </c>
      <c r="Q433" s="8">
        <v>501</v>
      </c>
      <c r="R433" s="8">
        <v>652</v>
      </c>
      <c r="S433" s="8">
        <v>494</v>
      </c>
      <c r="T433" s="8">
        <v>170</v>
      </c>
      <c r="U433" s="8">
        <v>144</v>
      </c>
      <c r="V433" s="8">
        <v>933</v>
      </c>
      <c r="W433" s="8">
        <v>563</v>
      </c>
      <c r="X433" s="8">
        <v>604</v>
      </c>
      <c r="Y433" s="8">
        <v>511</v>
      </c>
      <c r="Z433" s="8">
        <v>561</v>
      </c>
      <c r="AA433" s="8">
        <v>15</v>
      </c>
      <c r="AB433" s="8">
        <v>231</v>
      </c>
      <c r="AC433" s="8">
        <v>151</v>
      </c>
      <c r="AD433" s="8">
        <v>420</v>
      </c>
      <c r="AE433" s="8">
        <v>291</v>
      </c>
    </row>
    <row r="434" spans="1:31" s="27" customFormat="1" ht="13.2" x14ac:dyDescent="0.2">
      <c r="A434" s="165"/>
      <c r="B434" s="170"/>
      <c r="C434" s="179"/>
      <c r="D434" s="171"/>
      <c r="E434" s="28" t="s">
        <v>189</v>
      </c>
      <c r="F434" s="25">
        <f>F433/F432</f>
        <v>50.313953488372093</v>
      </c>
      <c r="G434" s="25">
        <f t="shared" ref="G434:V434" si="1162">G433/G432</f>
        <v>44.777777777777779</v>
      </c>
      <c r="H434" s="25">
        <f t="shared" si="1162"/>
        <v>25.396825396825395</v>
      </c>
      <c r="I434" s="25">
        <f t="shared" si="1162"/>
        <v>22.108695652173914</v>
      </c>
      <c r="J434" s="25">
        <f t="shared" si="1162"/>
        <v>59.42622950819672</v>
      </c>
      <c r="K434" s="25">
        <f t="shared" si="1162"/>
        <v>55.152173913043477</v>
      </c>
      <c r="L434" s="25">
        <f t="shared" si="1162"/>
        <v>18.235294117647058</v>
      </c>
      <c r="M434" s="25">
        <f t="shared" si="1162"/>
        <v>15.804878048780488</v>
      </c>
      <c r="N434" s="25">
        <f t="shared" si="1162"/>
        <v>34.74285714285714</v>
      </c>
      <c r="O434" s="25">
        <f t="shared" si="1162"/>
        <v>4.384615384615385</v>
      </c>
      <c r="P434" s="25">
        <f t="shared" si="1162"/>
        <v>28.142857142857142</v>
      </c>
      <c r="Q434" s="25">
        <f t="shared" si="1162"/>
        <v>38.53846153846154</v>
      </c>
      <c r="R434" s="25">
        <f t="shared" si="1162"/>
        <v>59.272727272727273</v>
      </c>
      <c r="S434" s="25">
        <f t="shared" si="1162"/>
        <v>19</v>
      </c>
      <c r="T434" s="25">
        <f t="shared" si="1162"/>
        <v>8.5</v>
      </c>
      <c r="U434" s="25">
        <f t="shared" si="1162"/>
        <v>9</v>
      </c>
      <c r="V434" s="25">
        <f t="shared" si="1162"/>
        <v>44.428571428571431</v>
      </c>
      <c r="W434" s="25">
        <f>W433/W432</f>
        <v>25.59090909090909</v>
      </c>
      <c r="X434" s="25">
        <f t="shared" ref="X434:Z434" si="1163">X433/X432</f>
        <v>27.454545454545453</v>
      </c>
      <c r="Y434" s="25">
        <f t="shared" si="1163"/>
        <v>30.058823529411764</v>
      </c>
      <c r="Z434" s="25">
        <f t="shared" si="1163"/>
        <v>35.0625</v>
      </c>
      <c r="AA434" s="25">
        <f t="shared" ref="AA434:AB434" si="1164">AA433/AA432</f>
        <v>1.25</v>
      </c>
      <c r="AB434" s="25">
        <f t="shared" si="1164"/>
        <v>12.157894736842104</v>
      </c>
      <c r="AC434" s="25">
        <f t="shared" ref="AC434:AE434" si="1165">AC433/AC432</f>
        <v>9.4375</v>
      </c>
      <c r="AD434" s="25">
        <f t="shared" si="1165"/>
        <v>32.307692307692307</v>
      </c>
      <c r="AE434" s="25">
        <f t="shared" si="1165"/>
        <v>17.117647058823529</v>
      </c>
    </row>
    <row r="435" spans="1:31" s="13" customFormat="1" ht="13.2" x14ac:dyDescent="0.2">
      <c r="A435" s="165"/>
      <c r="B435" s="175" t="s">
        <v>54</v>
      </c>
      <c r="C435" s="176"/>
      <c r="D435" s="177"/>
      <c r="E435" s="4" t="s">
        <v>187</v>
      </c>
      <c r="F435" s="16"/>
      <c r="G435" s="5">
        <v>6</v>
      </c>
      <c r="H435" s="5">
        <v>7</v>
      </c>
      <c r="I435" s="5">
        <v>5</v>
      </c>
      <c r="J435" s="5">
        <v>7</v>
      </c>
      <c r="K435" s="5">
        <v>10</v>
      </c>
      <c r="L435" s="5">
        <v>7</v>
      </c>
      <c r="M435" s="5">
        <v>13</v>
      </c>
      <c r="N435" s="5">
        <v>8</v>
      </c>
      <c r="O435" s="5">
        <v>7</v>
      </c>
      <c r="P435" s="5">
        <v>9</v>
      </c>
      <c r="Q435" s="5">
        <v>3</v>
      </c>
      <c r="R435" s="5">
        <v>3</v>
      </c>
      <c r="S435" s="5">
        <v>13</v>
      </c>
      <c r="T435" s="5">
        <v>6</v>
      </c>
      <c r="U435" s="5">
        <v>6</v>
      </c>
      <c r="V435" s="5">
        <v>17</v>
      </c>
      <c r="W435" s="5">
        <v>12</v>
      </c>
      <c r="X435" s="5">
        <v>6</v>
      </c>
      <c r="Y435" s="5">
        <v>9</v>
      </c>
      <c r="Z435" s="5">
        <v>9</v>
      </c>
      <c r="AA435" s="5">
        <v>16</v>
      </c>
      <c r="AB435" s="5">
        <v>16</v>
      </c>
      <c r="AC435" s="5">
        <v>10</v>
      </c>
      <c r="AD435" s="5">
        <v>7</v>
      </c>
      <c r="AE435" s="5">
        <v>12</v>
      </c>
    </row>
    <row r="436" spans="1:31" s="13" customFormat="1" ht="13.2" x14ac:dyDescent="0.2">
      <c r="A436" s="165"/>
      <c r="B436" s="168"/>
      <c r="C436" s="178"/>
      <c r="D436" s="169"/>
      <c r="E436" s="7" t="s">
        <v>188</v>
      </c>
      <c r="F436" s="16"/>
      <c r="G436" s="8">
        <v>0</v>
      </c>
      <c r="H436" s="8">
        <v>327</v>
      </c>
      <c r="I436" s="8">
        <v>26</v>
      </c>
      <c r="J436" s="8">
        <v>262</v>
      </c>
      <c r="K436" s="8">
        <v>597</v>
      </c>
      <c r="L436" s="8">
        <v>2903</v>
      </c>
      <c r="M436" s="8">
        <v>215</v>
      </c>
      <c r="N436" s="8">
        <v>3</v>
      </c>
      <c r="O436" s="8">
        <v>77</v>
      </c>
      <c r="P436" s="8">
        <v>246</v>
      </c>
      <c r="Q436" s="8">
        <v>70</v>
      </c>
      <c r="R436" s="8">
        <v>11</v>
      </c>
      <c r="S436" s="8">
        <v>96</v>
      </c>
      <c r="T436" s="8">
        <v>10</v>
      </c>
      <c r="U436" s="8">
        <v>17</v>
      </c>
      <c r="V436" s="8">
        <v>797</v>
      </c>
      <c r="W436" s="8">
        <v>303</v>
      </c>
      <c r="X436" s="8">
        <v>80</v>
      </c>
      <c r="Y436" s="8">
        <v>38</v>
      </c>
      <c r="Z436" s="8">
        <v>120</v>
      </c>
      <c r="AA436" s="8">
        <v>348</v>
      </c>
      <c r="AB436" s="8">
        <v>109</v>
      </c>
      <c r="AC436" s="8">
        <v>40</v>
      </c>
      <c r="AD436" s="8">
        <v>54</v>
      </c>
      <c r="AE436" s="8">
        <v>269</v>
      </c>
    </row>
    <row r="437" spans="1:31" s="27" customFormat="1" ht="13.2" x14ac:dyDescent="0.2">
      <c r="A437" s="165"/>
      <c r="B437" s="170"/>
      <c r="C437" s="179"/>
      <c r="D437" s="171"/>
      <c r="E437" s="29" t="s">
        <v>189</v>
      </c>
      <c r="F437" s="26"/>
      <c r="G437" s="25">
        <f t="shared" ref="G437:W437" si="1166">G436/G435</f>
        <v>0</v>
      </c>
      <c r="H437" s="25">
        <f t="shared" si="1166"/>
        <v>46.714285714285715</v>
      </c>
      <c r="I437" s="25">
        <f t="shared" si="1166"/>
        <v>5.2</v>
      </c>
      <c r="J437" s="25">
        <f t="shared" si="1166"/>
        <v>37.428571428571431</v>
      </c>
      <c r="K437" s="25">
        <f t="shared" si="1166"/>
        <v>59.7</v>
      </c>
      <c r="L437" s="25">
        <f t="shared" si="1166"/>
        <v>414.71428571428572</v>
      </c>
      <c r="M437" s="25">
        <f t="shared" si="1166"/>
        <v>16.53846153846154</v>
      </c>
      <c r="N437" s="25">
        <f t="shared" si="1166"/>
        <v>0.375</v>
      </c>
      <c r="O437" s="25">
        <f t="shared" si="1166"/>
        <v>11</v>
      </c>
      <c r="P437" s="25">
        <f t="shared" si="1166"/>
        <v>27.333333333333332</v>
      </c>
      <c r="Q437" s="25">
        <f t="shared" si="1166"/>
        <v>23.333333333333332</v>
      </c>
      <c r="R437" s="25">
        <f t="shared" si="1166"/>
        <v>3.6666666666666665</v>
      </c>
      <c r="S437" s="25">
        <f t="shared" si="1166"/>
        <v>7.384615384615385</v>
      </c>
      <c r="T437" s="25">
        <f t="shared" si="1166"/>
        <v>1.6666666666666667</v>
      </c>
      <c r="U437" s="25">
        <f t="shared" si="1166"/>
        <v>2.8333333333333335</v>
      </c>
      <c r="V437" s="25">
        <f t="shared" si="1166"/>
        <v>46.882352941176471</v>
      </c>
      <c r="W437" s="25">
        <f t="shared" si="1166"/>
        <v>25.25</v>
      </c>
      <c r="X437" s="25">
        <f t="shared" ref="X437:Z437" si="1167">X436/X435</f>
        <v>13.333333333333334</v>
      </c>
      <c r="Y437" s="25">
        <f t="shared" si="1167"/>
        <v>4.2222222222222223</v>
      </c>
      <c r="Z437" s="25">
        <f t="shared" si="1167"/>
        <v>13.333333333333334</v>
      </c>
      <c r="AA437" s="25">
        <f t="shared" ref="AA437:AB437" si="1168">AA436/AA435</f>
        <v>21.75</v>
      </c>
      <c r="AB437" s="25">
        <f t="shared" si="1168"/>
        <v>6.8125</v>
      </c>
      <c r="AC437" s="25">
        <f t="shared" ref="AC437:AE437" si="1169">AC436/AC435</f>
        <v>4</v>
      </c>
      <c r="AD437" s="25">
        <f t="shared" si="1169"/>
        <v>7.7142857142857144</v>
      </c>
      <c r="AE437" s="25">
        <f t="shared" si="1169"/>
        <v>22.416666666666668</v>
      </c>
    </row>
    <row r="438" spans="1:31" ht="13.2" x14ac:dyDescent="0.2">
      <c r="A438" s="165"/>
      <c r="B438" s="175" t="s">
        <v>12</v>
      </c>
      <c r="C438" s="176"/>
      <c r="D438" s="177"/>
      <c r="E438" s="4" t="s">
        <v>187</v>
      </c>
      <c r="F438" s="5">
        <v>51</v>
      </c>
      <c r="G438" s="5">
        <v>66</v>
      </c>
      <c r="H438" s="5">
        <v>69</v>
      </c>
      <c r="I438" s="5">
        <v>74</v>
      </c>
      <c r="J438" s="5">
        <v>84</v>
      </c>
      <c r="K438" s="5">
        <v>108</v>
      </c>
      <c r="L438" s="5">
        <v>119</v>
      </c>
      <c r="M438" s="5">
        <v>95</v>
      </c>
      <c r="N438" s="5">
        <v>84</v>
      </c>
      <c r="O438" s="5">
        <v>101</v>
      </c>
      <c r="P438" s="5">
        <v>75</v>
      </c>
      <c r="Q438" s="5">
        <v>47</v>
      </c>
      <c r="R438" s="5">
        <v>50</v>
      </c>
      <c r="S438" s="5">
        <v>79</v>
      </c>
      <c r="T438" s="5">
        <v>122</v>
      </c>
      <c r="U438" s="5">
        <v>88</v>
      </c>
      <c r="V438" s="5">
        <v>77</v>
      </c>
      <c r="W438" s="5">
        <v>87</v>
      </c>
      <c r="X438" s="5">
        <v>74</v>
      </c>
      <c r="Y438" s="5">
        <v>101</v>
      </c>
      <c r="Z438" s="5">
        <v>91</v>
      </c>
      <c r="AA438" s="5">
        <v>99</v>
      </c>
      <c r="AB438" s="5">
        <v>99</v>
      </c>
      <c r="AC438" s="5">
        <v>79</v>
      </c>
      <c r="AD438" s="5">
        <v>114</v>
      </c>
      <c r="AE438" s="5">
        <v>107</v>
      </c>
    </row>
    <row r="439" spans="1:31" ht="13.2" x14ac:dyDescent="0.2">
      <c r="A439" s="165"/>
      <c r="B439" s="168"/>
      <c r="C439" s="178"/>
      <c r="D439" s="169"/>
      <c r="E439" s="7" t="s">
        <v>188</v>
      </c>
      <c r="F439" s="8">
        <v>35</v>
      </c>
      <c r="G439" s="8">
        <v>56</v>
      </c>
      <c r="H439" s="8">
        <v>754</v>
      </c>
      <c r="I439" s="8">
        <v>338</v>
      </c>
      <c r="J439" s="8">
        <v>259</v>
      </c>
      <c r="K439" s="8">
        <v>1431</v>
      </c>
      <c r="L439" s="8">
        <v>1004</v>
      </c>
      <c r="M439" s="8">
        <v>842</v>
      </c>
      <c r="N439" s="8">
        <v>863</v>
      </c>
      <c r="O439" s="8">
        <v>767</v>
      </c>
      <c r="P439" s="8">
        <v>22</v>
      </c>
      <c r="Q439" s="8">
        <v>203</v>
      </c>
      <c r="R439" s="8">
        <v>211</v>
      </c>
      <c r="S439" s="8">
        <v>62</v>
      </c>
      <c r="T439" s="8">
        <v>1340</v>
      </c>
      <c r="U439" s="8">
        <v>665</v>
      </c>
      <c r="V439" s="8">
        <v>694</v>
      </c>
      <c r="W439" s="8">
        <v>72</v>
      </c>
      <c r="X439" s="8">
        <v>616</v>
      </c>
      <c r="Y439" s="8">
        <v>1666</v>
      </c>
      <c r="Z439" s="8">
        <v>112</v>
      </c>
      <c r="AA439" s="8">
        <v>336</v>
      </c>
      <c r="AB439" s="8">
        <v>691</v>
      </c>
      <c r="AC439" s="8">
        <v>59</v>
      </c>
      <c r="AD439" s="8">
        <v>238</v>
      </c>
      <c r="AE439" s="8">
        <v>1106</v>
      </c>
    </row>
    <row r="440" spans="1:31" s="27" customFormat="1" ht="13.2" x14ac:dyDescent="0.2">
      <c r="A440" s="165"/>
      <c r="B440" s="170"/>
      <c r="C440" s="179"/>
      <c r="D440" s="171"/>
      <c r="E440" s="28" t="s">
        <v>189</v>
      </c>
      <c r="F440" s="25">
        <f>F439/F438</f>
        <v>0.68627450980392157</v>
      </c>
      <c r="G440" s="25">
        <f t="shared" ref="G440:V440" si="1170">G439/G438</f>
        <v>0.84848484848484851</v>
      </c>
      <c r="H440" s="25">
        <f t="shared" si="1170"/>
        <v>10.927536231884059</v>
      </c>
      <c r="I440" s="25">
        <f t="shared" si="1170"/>
        <v>4.5675675675675675</v>
      </c>
      <c r="J440" s="25">
        <f t="shared" si="1170"/>
        <v>3.0833333333333335</v>
      </c>
      <c r="K440" s="25">
        <f t="shared" si="1170"/>
        <v>13.25</v>
      </c>
      <c r="L440" s="25">
        <f t="shared" si="1170"/>
        <v>8.4369747899159666</v>
      </c>
      <c r="M440" s="25">
        <f t="shared" si="1170"/>
        <v>8.8631578947368421</v>
      </c>
      <c r="N440" s="25">
        <f t="shared" si="1170"/>
        <v>10.273809523809524</v>
      </c>
      <c r="O440" s="25">
        <f t="shared" si="1170"/>
        <v>7.5940594059405937</v>
      </c>
      <c r="P440" s="25">
        <f t="shared" si="1170"/>
        <v>0.29333333333333333</v>
      </c>
      <c r="Q440" s="25">
        <f t="shared" si="1170"/>
        <v>4.3191489361702127</v>
      </c>
      <c r="R440" s="25">
        <f t="shared" si="1170"/>
        <v>4.22</v>
      </c>
      <c r="S440" s="25">
        <f t="shared" si="1170"/>
        <v>0.78481012658227844</v>
      </c>
      <c r="T440" s="25">
        <f t="shared" si="1170"/>
        <v>10.983606557377049</v>
      </c>
      <c r="U440" s="25">
        <f t="shared" si="1170"/>
        <v>7.5568181818181817</v>
      </c>
      <c r="V440" s="25">
        <f t="shared" si="1170"/>
        <v>9.0129870129870131</v>
      </c>
      <c r="W440" s="25">
        <f>W439/W438</f>
        <v>0.82758620689655171</v>
      </c>
      <c r="X440" s="25">
        <f t="shared" ref="X440:Z440" si="1171">X439/X438</f>
        <v>8.3243243243243246</v>
      </c>
      <c r="Y440" s="25">
        <f t="shared" si="1171"/>
        <v>16.495049504950494</v>
      </c>
      <c r="Z440" s="25">
        <f t="shared" si="1171"/>
        <v>1.2307692307692308</v>
      </c>
      <c r="AA440" s="25">
        <f t="shared" ref="AA440:AB440" si="1172">AA439/AA438</f>
        <v>3.393939393939394</v>
      </c>
      <c r="AB440" s="25">
        <f t="shared" si="1172"/>
        <v>6.9797979797979801</v>
      </c>
      <c r="AC440" s="25">
        <f t="shared" ref="AC440:AE440" si="1173">AC439/AC438</f>
        <v>0.74683544303797467</v>
      </c>
      <c r="AD440" s="25">
        <f t="shared" si="1173"/>
        <v>2.0877192982456139</v>
      </c>
      <c r="AE440" s="25">
        <f t="shared" si="1173"/>
        <v>10.336448598130842</v>
      </c>
    </row>
    <row r="441" spans="1:31" ht="13.2" x14ac:dyDescent="0.2">
      <c r="A441" s="165"/>
      <c r="B441" s="175" t="s">
        <v>7</v>
      </c>
      <c r="C441" s="176"/>
      <c r="D441" s="177"/>
      <c r="E441" s="4" t="s">
        <v>187</v>
      </c>
      <c r="F441" s="5">
        <v>0</v>
      </c>
      <c r="G441" s="5">
        <v>1</v>
      </c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</row>
    <row r="442" spans="1:31" ht="13.2" x14ac:dyDescent="0.2">
      <c r="A442" s="165"/>
      <c r="B442" s="168"/>
      <c r="C442" s="178"/>
      <c r="D442" s="169"/>
      <c r="E442" s="7" t="s">
        <v>188</v>
      </c>
      <c r="F442" s="8">
        <v>0</v>
      </c>
      <c r="G442" s="8">
        <v>0</v>
      </c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</row>
    <row r="443" spans="1:31" s="27" customFormat="1" ht="13.2" x14ac:dyDescent="0.2">
      <c r="A443" s="165"/>
      <c r="B443" s="170"/>
      <c r="C443" s="179"/>
      <c r="D443" s="171"/>
      <c r="E443" s="28" t="s">
        <v>189</v>
      </c>
      <c r="F443" s="25" t="e">
        <f>F442/F441</f>
        <v>#DIV/0!</v>
      </c>
      <c r="G443" s="25">
        <f t="shared" ref="G443" si="1174">G442/G441</f>
        <v>0</v>
      </c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</row>
    <row r="444" spans="1:31" ht="13.2" x14ac:dyDescent="0.2">
      <c r="A444" s="165"/>
      <c r="B444" s="175" t="s">
        <v>9</v>
      </c>
      <c r="C444" s="176"/>
      <c r="D444" s="177"/>
      <c r="E444" s="4" t="s">
        <v>187</v>
      </c>
      <c r="F444" s="5">
        <v>0</v>
      </c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</row>
    <row r="445" spans="1:31" ht="13.2" x14ac:dyDescent="0.2">
      <c r="A445" s="165"/>
      <c r="B445" s="168"/>
      <c r="C445" s="178"/>
      <c r="D445" s="169"/>
      <c r="E445" s="7" t="s">
        <v>188</v>
      </c>
      <c r="F445" s="8">
        <v>0</v>
      </c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</row>
    <row r="446" spans="1:31" s="27" customFormat="1" ht="13.2" x14ac:dyDescent="0.2">
      <c r="A446" s="165"/>
      <c r="B446" s="170"/>
      <c r="C446" s="179"/>
      <c r="D446" s="171"/>
      <c r="E446" s="28" t="s">
        <v>189</v>
      </c>
      <c r="F446" s="25" t="e">
        <f>F445/F444</f>
        <v>#DIV/0!</v>
      </c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</row>
    <row r="447" spans="1:31" ht="13.2" x14ac:dyDescent="0.2">
      <c r="A447" s="165"/>
      <c r="B447" s="175" t="s">
        <v>56</v>
      </c>
      <c r="C447" s="176"/>
      <c r="D447" s="177"/>
      <c r="E447" s="4" t="s">
        <v>187</v>
      </c>
      <c r="F447" s="21">
        <f>F441+F444</f>
        <v>0</v>
      </c>
      <c r="G447" s="21">
        <f>G441+G444</f>
        <v>1</v>
      </c>
      <c r="H447" s="5">
        <v>4</v>
      </c>
      <c r="I447" s="5">
        <v>1</v>
      </c>
      <c r="J447" s="5">
        <v>2</v>
      </c>
      <c r="K447" s="5">
        <v>4</v>
      </c>
      <c r="L447" s="5">
        <v>3</v>
      </c>
      <c r="M447" s="5">
        <v>0</v>
      </c>
      <c r="N447" s="5">
        <v>2</v>
      </c>
      <c r="O447" s="5">
        <v>1</v>
      </c>
      <c r="P447" s="5">
        <v>2</v>
      </c>
      <c r="Q447" s="5">
        <v>0</v>
      </c>
      <c r="R447" s="5">
        <v>0</v>
      </c>
      <c r="S447" s="5">
        <v>1</v>
      </c>
      <c r="T447" s="5">
        <v>4</v>
      </c>
      <c r="U447" s="5">
        <v>4</v>
      </c>
      <c r="V447" s="5">
        <v>2</v>
      </c>
      <c r="W447" s="5">
        <v>1</v>
      </c>
      <c r="X447" s="5">
        <v>4</v>
      </c>
      <c r="Y447" s="5">
        <v>2</v>
      </c>
      <c r="Z447" s="5">
        <v>1</v>
      </c>
      <c r="AA447" s="5">
        <v>1</v>
      </c>
      <c r="AB447" s="5">
        <v>1</v>
      </c>
      <c r="AC447" s="5">
        <v>3</v>
      </c>
      <c r="AD447" s="5">
        <v>4</v>
      </c>
      <c r="AE447" s="5">
        <v>3</v>
      </c>
    </row>
    <row r="448" spans="1:31" ht="13.2" x14ac:dyDescent="0.2">
      <c r="A448" s="165"/>
      <c r="B448" s="168"/>
      <c r="C448" s="178"/>
      <c r="D448" s="169"/>
      <c r="E448" s="7" t="s">
        <v>188</v>
      </c>
      <c r="F448" s="21">
        <f>F442+F445</f>
        <v>0</v>
      </c>
      <c r="G448" s="21">
        <f>G442+G445</f>
        <v>0</v>
      </c>
      <c r="H448" s="8">
        <v>150</v>
      </c>
      <c r="I448" s="8">
        <v>100</v>
      </c>
      <c r="J448" s="8">
        <v>0</v>
      </c>
      <c r="K448" s="8">
        <v>10</v>
      </c>
      <c r="L448" s="8">
        <v>0</v>
      </c>
      <c r="M448" s="8">
        <v>0</v>
      </c>
      <c r="N448" s="8">
        <v>0</v>
      </c>
      <c r="O448" s="8">
        <v>0</v>
      </c>
      <c r="P448" s="8">
        <v>28</v>
      </c>
      <c r="Q448" s="8">
        <v>0</v>
      </c>
      <c r="R448" s="8">
        <v>0</v>
      </c>
      <c r="S448" s="8">
        <v>5</v>
      </c>
      <c r="T448" s="8">
        <v>7</v>
      </c>
      <c r="U448" s="8">
        <v>20</v>
      </c>
      <c r="V448" s="8">
        <v>334</v>
      </c>
      <c r="W448" s="8">
        <v>5</v>
      </c>
      <c r="X448" s="8">
        <v>43</v>
      </c>
      <c r="Y448" s="8">
        <v>0</v>
      </c>
      <c r="Z448" s="8">
        <v>0</v>
      </c>
      <c r="AA448" s="8">
        <v>0</v>
      </c>
      <c r="AB448" s="8">
        <v>20</v>
      </c>
      <c r="AC448" s="8">
        <v>423</v>
      </c>
      <c r="AD448" s="8">
        <v>187</v>
      </c>
      <c r="AE448" s="8">
        <v>0</v>
      </c>
    </row>
    <row r="449" spans="1:31" s="27" customFormat="1" ht="13.8" thickBot="1" x14ac:dyDescent="0.25">
      <c r="A449" s="165"/>
      <c r="B449" s="168"/>
      <c r="C449" s="178"/>
      <c r="D449" s="169"/>
      <c r="E449" s="29" t="s">
        <v>189</v>
      </c>
      <c r="F449" s="37" t="e">
        <f>F448/F447</f>
        <v>#DIV/0!</v>
      </c>
      <c r="G449" s="37">
        <f>G448/G447</f>
        <v>0</v>
      </c>
      <c r="H449" s="30">
        <f t="shared" ref="H449" si="1175">H448/H447</f>
        <v>37.5</v>
      </c>
      <c r="I449" s="30">
        <f t="shared" ref="I449:V449" si="1176">I448/I447</f>
        <v>100</v>
      </c>
      <c r="J449" s="30">
        <f t="shared" si="1176"/>
        <v>0</v>
      </c>
      <c r="K449" s="30">
        <f t="shared" si="1176"/>
        <v>2.5</v>
      </c>
      <c r="L449" s="30">
        <f t="shared" si="1176"/>
        <v>0</v>
      </c>
      <c r="M449" s="30" t="e">
        <f t="shared" si="1176"/>
        <v>#DIV/0!</v>
      </c>
      <c r="N449" s="30">
        <f t="shared" si="1176"/>
        <v>0</v>
      </c>
      <c r="O449" s="30">
        <f t="shared" si="1176"/>
        <v>0</v>
      </c>
      <c r="P449" s="30">
        <f t="shared" si="1176"/>
        <v>14</v>
      </c>
      <c r="Q449" s="30" t="e">
        <f t="shared" si="1176"/>
        <v>#DIV/0!</v>
      </c>
      <c r="R449" s="30" t="e">
        <f t="shared" si="1176"/>
        <v>#DIV/0!</v>
      </c>
      <c r="S449" s="30">
        <f t="shared" si="1176"/>
        <v>5</v>
      </c>
      <c r="T449" s="30">
        <f t="shared" si="1176"/>
        <v>1.75</v>
      </c>
      <c r="U449" s="30">
        <f t="shared" si="1176"/>
        <v>5</v>
      </c>
      <c r="V449" s="30">
        <f t="shared" si="1176"/>
        <v>167</v>
      </c>
      <c r="W449" s="30">
        <f>W448/W447</f>
        <v>5</v>
      </c>
      <c r="X449" s="30">
        <f t="shared" ref="X449:Z449" si="1177">X448/X447</f>
        <v>10.75</v>
      </c>
      <c r="Y449" s="30">
        <f t="shared" si="1177"/>
        <v>0</v>
      </c>
      <c r="Z449" s="30">
        <f t="shared" si="1177"/>
        <v>0</v>
      </c>
      <c r="AA449" s="30">
        <f t="shared" ref="AA449:AB449" si="1178">AA448/AA447</f>
        <v>0</v>
      </c>
      <c r="AB449" s="30">
        <f t="shared" si="1178"/>
        <v>20</v>
      </c>
      <c r="AC449" s="30">
        <f t="shared" ref="AC449:AE449" si="1179">AC448/AC447</f>
        <v>141</v>
      </c>
      <c r="AD449" s="30">
        <f t="shared" si="1179"/>
        <v>46.75</v>
      </c>
      <c r="AE449" s="30">
        <f t="shared" si="1179"/>
        <v>0</v>
      </c>
    </row>
    <row r="450" spans="1:31" s="1" customFormat="1" ht="13.2" x14ac:dyDescent="0.2">
      <c r="A450" s="166"/>
      <c r="B450" s="180" t="s">
        <v>5</v>
      </c>
      <c r="C450" s="181"/>
      <c r="D450" s="182"/>
      <c r="E450" s="74" t="s">
        <v>191</v>
      </c>
      <c r="F450" s="9">
        <f>F423+F426+F432+F438+F441+F444</f>
        <v>236</v>
      </c>
      <c r="G450" s="38">
        <f>G429+G432+G435+G438+G441</f>
        <v>139</v>
      </c>
      <c r="H450" s="38">
        <f t="shared" ref="H450:J451" si="1180">H429+H432+H435+H438+H447</f>
        <v>247</v>
      </c>
      <c r="I450" s="38">
        <f t="shared" si="1180"/>
        <v>216</v>
      </c>
      <c r="J450" s="38">
        <f t="shared" si="1180"/>
        <v>228</v>
      </c>
      <c r="K450" s="38">
        <f t="shared" ref="K450:L450" si="1181">K429+K432+K435+K438+K447</f>
        <v>255</v>
      </c>
      <c r="L450" s="38">
        <f t="shared" si="1181"/>
        <v>264</v>
      </c>
      <c r="M450" s="38">
        <f t="shared" ref="M450:N450" si="1182">M429+M432+M435+M438+M447</f>
        <v>210</v>
      </c>
      <c r="N450" s="38">
        <f t="shared" si="1182"/>
        <v>185</v>
      </c>
      <c r="O450" s="38">
        <f t="shared" ref="O450:P450" si="1183">O429+O432+O435+O438+O447</f>
        <v>208</v>
      </c>
      <c r="P450" s="38">
        <f t="shared" si="1183"/>
        <v>180</v>
      </c>
      <c r="Q450" s="38">
        <f t="shared" ref="Q450:R450" si="1184">Q429+Q432+Q435+Q438+Q447</f>
        <v>80</v>
      </c>
      <c r="R450" s="38">
        <f t="shared" si="1184"/>
        <v>74</v>
      </c>
      <c r="S450" s="38">
        <f t="shared" ref="S450:T450" si="1185">S429+S432+S435+S438+S447</f>
        <v>155</v>
      </c>
      <c r="T450" s="38">
        <f t="shared" si="1185"/>
        <v>186</v>
      </c>
      <c r="U450" s="38">
        <f t="shared" ref="U450:V450" si="1186">U429+U432+U435+U438+U447</f>
        <v>151</v>
      </c>
      <c r="V450" s="38">
        <f t="shared" si="1186"/>
        <v>142</v>
      </c>
      <c r="W450" s="38">
        <f t="shared" ref="W450:X450" si="1187">W429+W432+W435+W438+W447</f>
        <v>150</v>
      </c>
      <c r="X450" s="38">
        <f t="shared" si="1187"/>
        <v>144</v>
      </c>
      <c r="Y450" s="38">
        <f t="shared" ref="Y450:Z450" si="1188">Y429+Y432+Y435+Y438+Y447</f>
        <v>161</v>
      </c>
      <c r="Z450" s="38">
        <f t="shared" si="1188"/>
        <v>141</v>
      </c>
      <c r="AA450" s="38">
        <f t="shared" ref="AA450:AB450" si="1189">AA429+AA432+AA435+AA438+AA447</f>
        <v>156</v>
      </c>
      <c r="AB450" s="38">
        <f t="shared" si="1189"/>
        <v>167</v>
      </c>
      <c r="AC450" s="38">
        <f t="shared" ref="AC450:AD450" si="1190">AC429+AC432+AC435+AC438+AC447</f>
        <v>137</v>
      </c>
      <c r="AD450" s="38">
        <f t="shared" si="1190"/>
        <v>174</v>
      </c>
      <c r="AE450" s="38">
        <f t="shared" ref="AE450" si="1191">AE429+AE432+AE435+AE438+AE447</f>
        <v>162</v>
      </c>
    </row>
    <row r="451" spans="1:31" s="1" customFormat="1" ht="13.2" x14ac:dyDescent="0.2">
      <c r="A451" s="166"/>
      <c r="B451" s="183"/>
      <c r="C451" s="184"/>
      <c r="D451" s="185"/>
      <c r="E451" s="75" t="s">
        <v>186</v>
      </c>
      <c r="F451" s="10">
        <f>F424+F427+F433+F439+F442+F445</f>
        <v>9166</v>
      </c>
      <c r="G451" s="10">
        <f>G430+G433+G436+G439+G442</f>
        <v>5913</v>
      </c>
      <c r="H451" s="10">
        <f t="shared" si="1180"/>
        <v>11807</v>
      </c>
      <c r="I451" s="10">
        <f t="shared" si="1180"/>
        <v>8250</v>
      </c>
      <c r="J451" s="10">
        <f t="shared" si="1180"/>
        <v>8598</v>
      </c>
      <c r="K451" s="10">
        <f t="shared" ref="K451:L451" si="1192">K430+K433+K436+K439+K448</f>
        <v>8335</v>
      </c>
      <c r="L451" s="10">
        <f t="shared" si="1192"/>
        <v>12104</v>
      </c>
      <c r="M451" s="10">
        <f t="shared" ref="M451:N451" si="1193">M430+M433+M436+M439+M448</f>
        <v>6248</v>
      </c>
      <c r="N451" s="10">
        <f t="shared" si="1193"/>
        <v>3828</v>
      </c>
      <c r="O451" s="10">
        <f t="shared" ref="O451:P451" si="1194">O430+O433+O436+O439+O448</f>
        <v>6464</v>
      </c>
      <c r="P451" s="10">
        <f t="shared" si="1194"/>
        <v>4099</v>
      </c>
      <c r="Q451" s="10">
        <f t="shared" ref="Q451:R451" si="1195">Q430+Q433+Q436+Q439+Q448</f>
        <v>3969</v>
      </c>
      <c r="R451" s="10">
        <f t="shared" si="1195"/>
        <v>1816</v>
      </c>
      <c r="S451" s="10">
        <f t="shared" ref="S451:T451" si="1196">S430+S433+S436+S439+S448</f>
        <v>3286</v>
      </c>
      <c r="T451" s="10">
        <f t="shared" si="1196"/>
        <v>4545</v>
      </c>
      <c r="U451" s="10">
        <f t="shared" ref="U451:V451" si="1197">U430+U433+U436+U439+U448</f>
        <v>3155</v>
      </c>
      <c r="V451" s="10">
        <f t="shared" si="1197"/>
        <v>4505</v>
      </c>
      <c r="W451" s="10">
        <f t="shared" ref="W451:X451" si="1198">W430+W433+W436+W439+W448</f>
        <v>2048</v>
      </c>
      <c r="X451" s="10">
        <f t="shared" si="1198"/>
        <v>4061</v>
      </c>
      <c r="Y451" s="10">
        <f t="shared" ref="Y451:Z451" si="1199">Y430+Y433+Y436+Y439+Y448</f>
        <v>4229</v>
      </c>
      <c r="Z451" s="10">
        <f t="shared" si="1199"/>
        <v>1842</v>
      </c>
      <c r="AA451" s="10">
        <f t="shared" ref="AA451:AB451" si="1200">AA430+AA433+AA436+AA439+AA448</f>
        <v>2629</v>
      </c>
      <c r="AB451" s="10">
        <f t="shared" si="1200"/>
        <v>2628</v>
      </c>
      <c r="AC451" s="10">
        <f t="shared" ref="AC451:AD451" si="1201">AC430+AC433+AC436+AC439+AC448</f>
        <v>2584</v>
      </c>
      <c r="AD451" s="10">
        <f t="shared" si="1201"/>
        <v>2440</v>
      </c>
      <c r="AE451" s="10">
        <f t="shared" ref="AE451" si="1202">AE430+AE433+AE436+AE439+AE448</f>
        <v>3391</v>
      </c>
    </row>
    <row r="452" spans="1:31" s="33" customFormat="1" ht="13.8" thickBot="1" x14ac:dyDescent="0.25">
      <c r="A452" s="167"/>
      <c r="B452" s="186"/>
      <c r="C452" s="187"/>
      <c r="D452" s="188"/>
      <c r="E452" s="76" t="s">
        <v>190</v>
      </c>
      <c r="F452" s="31">
        <f>F451/F450</f>
        <v>38.83898305084746</v>
      </c>
      <c r="G452" s="31">
        <f t="shared" ref="G452:H452" si="1203">G451/G450</f>
        <v>42.539568345323744</v>
      </c>
      <c r="H452" s="31">
        <f t="shared" si="1203"/>
        <v>47.801619433198383</v>
      </c>
      <c r="I452" s="31">
        <f t="shared" ref="I452" si="1204">I451/I450</f>
        <v>38.194444444444443</v>
      </c>
      <c r="J452" s="31">
        <f t="shared" ref="J452:K452" si="1205">J451/J450</f>
        <v>37.710526315789473</v>
      </c>
      <c r="K452" s="31">
        <f t="shared" si="1205"/>
        <v>32.686274509803923</v>
      </c>
      <c r="L452" s="31">
        <f t="shared" ref="L452:M452" si="1206">L451/L450</f>
        <v>45.848484848484851</v>
      </c>
      <c r="M452" s="31">
        <f t="shared" si="1206"/>
        <v>29.752380952380953</v>
      </c>
      <c r="N452" s="31">
        <f t="shared" ref="N452:O452" si="1207">N451/N450</f>
        <v>20.691891891891892</v>
      </c>
      <c r="O452" s="31">
        <f t="shared" si="1207"/>
        <v>31.076923076923077</v>
      </c>
      <c r="P452" s="31">
        <f t="shared" ref="P452:Q452" si="1208">P451/P450</f>
        <v>22.772222222222222</v>
      </c>
      <c r="Q452" s="31">
        <f t="shared" si="1208"/>
        <v>49.612499999999997</v>
      </c>
      <c r="R452" s="31">
        <f t="shared" ref="R452:S452" si="1209">R451/R450</f>
        <v>24.54054054054054</v>
      </c>
      <c r="S452" s="31">
        <f t="shared" si="1209"/>
        <v>21.2</v>
      </c>
      <c r="T452" s="31">
        <f t="shared" ref="T452:U452" si="1210">T451/T450</f>
        <v>24.43548387096774</v>
      </c>
      <c r="U452" s="31">
        <f t="shared" si="1210"/>
        <v>20.894039735099337</v>
      </c>
      <c r="V452" s="31">
        <f t="shared" ref="V452:W452" si="1211">V451/V450</f>
        <v>31.725352112676056</v>
      </c>
      <c r="W452" s="31">
        <f t="shared" si="1211"/>
        <v>13.653333333333334</v>
      </c>
      <c r="X452" s="31">
        <f t="shared" ref="X452:Y452" si="1212">X451/X450</f>
        <v>28.201388888888889</v>
      </c>
      <c r="Y452" s="31">
        <f t="shared" si="1212"/>
        <v>26.267080745341616</v>
      </c>
      <c r="Z452" s="31">
        <f t="shared" ref="Z452:AA452" si="1213">Z451/Z450</f>
        <v>13.063829787234043</v>
      </c>
      <c r="AA452" s="31">
        <f t="shared" si="1213"/>
        <v>16.852564102564102</v>
      </c>
      <c r="AB452" s="31">
        <f t="shared" ref="AB452:AC452" si="1214">AB451/AB450</f>
        <v>15.736526946107784</v>
      </c>
      <c r="AC452" s="31">
        <f t="shared" si="1214"/>
        <v>18.861313868613138</v>
      </c>
      <c r="AD452" s="31">
        <f t="shared" ref="AD452:AE452" si="1215">AD451/AD450</f>
        <v>14.022988505747126</v>
      </c>
      <c r="AE452" s="31">
        <f t="shared" si="1215"/>
        <v>20.932098765432098</v>
      </c>
    </row>
    <row r="453" spans="1:31" ht="13.2" x14ac:dyDescent="0.2">
      <c r="A453" s="164" t="s">
        <v>28</v>
      </c>
      <c r="B453" s="168" t="s">
        <v>10</v>
      </c>
      <c r="C453" s="169"/>
      <c r="D453" s="172" t="s">
        <v>1</v>
      </c>
      <c r="E453" s="18" t="s">
        <v>187</v>
      </c>
      <c r="F453" s="19">
        <v>116</v>
      </c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</row>
    <row r="454" spans="1:31" ht="13.2" x14ac:dyDescent="0.2">
      <c r="A454" s="165"/>
      <c r="B454" s="168"/>
      <c r="C454" s="169"/>
      <c r="D454" s="172"/>
      <c r="E454" s="7" t="s">
        <v>188</v>
      </c>
      <c r="F454" s="8">
        <v>58719</v>
      </c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</row>
    <row r="455" spans="1:31" s="27" customFormat="1" ht="13.2" x14ac:dyDescent="0.2">
      <c r="A455" s="165"/>
      <c r="B455" s="168"/>
      <c r="C455" s="169"/>
      <c r="D455" s="173"/>
      <c r="E455" s="28" t="s">
        <v>189</v>
      </c>
      <c r="F455" s="25">
        <f>F454/F453</f>
        <v>506.19827586206895</v>
      </c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</row>
    <row r="456" spans="1:31" ht="13.2" x14ac:dyDescent="0.2">
      <c r="A456" s="165"/>
      <c r="B456" s="168"/>
      <c r="C456" s="169"/>
      <c r="D456" s="174" t="s">
        <v>2</v>
      </c>
      <c r="E456" s="4" t="s">
        <v>187</v>
      </c>
      <c r="F456" s="5">
        <v>131</v>
      </c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</row>
    <row r="457" spans="1:31" ht="13.2" x14ac:dyDescent="0.2">
      <c r="A457" s="165"/>
      <c r="B457" s="168"/>
      <c r="C457" s="169"/>
      <c r="D457" s="172"/>
      <c r="E457" s="7" t="s">
        <v>188</v>
      </c>
      <c r="F457" s="8">
        <v>41593</v>
      </c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</row>
    <row r="458" spans="1:31" s="27" customFormat="1" ht="13.2" x14ac:dyDescent="0.2">
      <c r="A458" s="165"/>
      <c r="B458" s="170"/>
      <c r="C458" s="171"/>
      <c r="D458" s="173"/>
      <c r="E458" s="28" t="s">
        <v>189</v>
      </c>
      <c r="F458" s="25">
        <f>F457/F456</f>
        <v>317.50381679389312</v>
      </c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</row>
    <row r="459" spans="1:31" s="13" customFormat="1" ht="13.2" x14ac:dyDescent="0.2">
      <c r="A459" s="165"/>
      <c r="B459" s="175" t="s">
        <v>52</v>
      </c>
      <c r="C459" s="176"/>
      <c r="D459" s="177"/>
      <c r="E459" s="4" t="s">
        <v>187</v>
      </c>
      <c r="F459" s="17">
        <f>F453+F456</f>
        <v>247</v>
      </c>
      <c r="G459" s="5">
        <v>220</v>
      </c>
      <c r="H459" s="5">
        <v>261</v>
      </c>
      <c r="I459" s="5">
        <v>225</v>
      </c>
      <c r="J459" s="5">
        <v>255</v>
      </c>
      <c r="K459" s="5">
        <v>176</v>
      </c>
      <c r="L459" s="5">
        <v>187</v>
      </c>
      <c r="M459" s="5">
        <v>176</v>
      </c>
      <c r="N459" s="5">
        <v>166</v>
      </c>
      <c r="O459" s="5">
        <v>169</v>
      </c>
      <c r="P459" s="5">
        <v>137</v>
      </c>
      <c r="Q459" s="5">
        <v>125</v>
      </c>
      <c r="R459" s="5">
        <v>122</v>
      </c>
      <c r="S459" s="5">
        <v>94</v>
      </c>
      <c r="T459" s="5">
        <v>98</v>
      </c>
      <c r="U459" s="5">
        <v>90</v>
      </c>
      <c r="V459" s="5">
        <v>75</v>
      </c>
      <c r="W459" s="5">
        <v>61</v>
      </c>
      <c r="X459" s="5">
        <v>69</v>
      </c>
      <c r="Y459" s="5">
        <v>59</v>
      </c>
      <c r="Z459" s="5">
        <v>56</v>
      </c>
      <c r="AA459" s="5">
        <v>40</v>
      </c>
      <c r="AB459" s="5">
        <v>39</v>
      </c>
      <c r="AC459" s="5">
        <v>33</v>
      </c>
      <c r="AD459" s="5">
        <v>29</v>
      </c>
      <c r="AE459" s="5">
        <v>24</v>
      </c>
    </row>
    <row r="460" spans="1:31" s="13" customFormat="1" ht="13.2" x14ac:dyDescent="0.2">
      <c r="A460" s="165"/>
      <c r="B460" s="168"/>
      <c r="C460" s="178"/>
      <c r="D460" s="169"/>
      <c r="E460" s="7" t="s">
        <v>188</v>
      </c>
      <c r="F460" s="17">
        <f t="shared" ref="F460:F461" si="1216">F454+F457</f>
        <v>100312</v>
      </c>
      <c r="G460" s="8">
        <v>83159</v>
      </c>
      <c r="H460" s="8">
        <v>95479</v>
      </c>
      <c r="I460" s="8">
        <v>93652</v>
      </c>
      <c r="J460" s="8">
        <v>125407</v>
      </c>
      <c r="K460" s="8">
        <v>53196</v>
      </c>
      <c r="L460" s="8">
        <v>70754</v>
      </c>
      <c r="M460" s="8">
        <v>56328</v>
      </c>
      <c r="N460" s="8">
        <v>46604</v>
      </c>
      <c r="O460" s="8">
        <v>55163</v>
      </c>
      <c r="P460" s="8">
        <v>41731</v>
      </c>
      <c r="Q460" s="8">
        <v>29378</v>
      </c>
      <c r="R460" s="8">
        <v>26308</v>
      </c>
      <c r="S460" s="8">
        <v>20328</v>
      </c>
      <c r="T460" s="8">
        <v>19672</v>
      </c>
      <c r="U460" s="8">
        <v>21163</v>
      </c>
      <c r="V460" s="8">
        <v>23914</v>
      </c>
      <c r="W460" s="8">
        <v>7726</v>
      </c>
      <c r="X460" s="8">
        <v>6682</v>
      </c>
      <c r="Y460" s="8">
        <v>7663</v>
      </c>
      <c r="Z460" s="8">
        <v>12812</v>
      </c>
      <c r="AA460" s="8">
        <v>15926</v>
      </c>
      <c r="AB460" s="8">
        <v>9373</v>
      </c>
      <c r="AC460" s="8">
        <v>3618</v>
      </c>
      <c r="AD460" s="8">
        <v>5491</v>
      </c>
      <c r="AE460" s="8">
        <v>6487</v>
      </c>
    </row>
    <row r="461" spans="1:31" s="13" customFormat="1" ht="13.2" x14ac:dyDescent="0.2">
      <c r="A461" s="165"/>
      <c r="B461" s="170"/>
      <c r="C461" s="179"/>
      <c r="D461" s="171"/>
      <c r="E461" s="28" t="s">
        <v>189</v>
      </c>
      <c r="F461" s="34">
        <f t="shared" si="1216"/>
        <v>823.70209265596213</v>
      </c>
      <c r="G461" s="25">
        <f t="shared" ref="G461" si="1217">G460/G459</f>
        <v>377.99545454545455</v>
      </c>
      <c r="H461" s="25">
        <f t="shared" ref="H461" si="1218">H460/H459</f>
        <v>365.81992337164752</v>
      </c>
      <c r="I461" s="25">
        <f t="shared" ref="I461" si="1219">I460/I459</f>
        <v>416.23111111111109</v>
      </c>
      <c r="J461" s="25">
        <f t="shared" ref="J461" si="1220">J460/J459</f>
        <v>491.79215686274512</v>
      </c>
      <c r="K461" s="25">
        <f t="shared" ref="K461" si="1221">K460/K459</f>
        <v>302.25</v>
      </c>
      <c r="L461" s="25">
        <f t="shared" ref="L461" si="1222">L460/L459</f>
        <v>378.36363636363637</v>
      </c>
      <c r="M461" s="25">
        <f t="shared" ref="M461" si="1223">M460/M459</f>
        <v>320.04545454545456</v>
      </c>
      <c r="N461" s="25">
        <f t="shared" ref="N461" si="1224">N460/N459</f>
        <v>280.74698795180723</v>
      </c>
      <c r="O461" s="25">
        <f t="shared" ref="O461" si="1225">O460/O459</f>
        <v>326.40828402366861</v>
      </c>
      <c r="P461" s="25">
        <f t="shared" ref="P461" si="1226">P460/P459</f>
        <v>304.60583941605842</v>
      </c>
      <c r="Q461" s="25">
        <f t="shared" ref="Q461" si="1227">Q460/Q459</f>
        <v>235.024</v>
      </c>
      <c r="R461" s="25">
        <f t="shared" ref="R461" si="1228">R460/R459</f>
        <v>215.63934426229508</v>
      </c>
      <c r="S461" s="25">
        <f t="shared" ref="S461" si="1229">S460/S459</f>
        <v>216.25531914893617</v>
      </c>
      <c r="T461" s="25">
        <f t="shared" ref="T461" si="1230">T460/T459</f>
        <v>200.73469387755102</v>
      </c>
      <c r="U461" s="25">
        <f t="shared" ref="U461" si="1231">U460/U459</f>
        <v>235.14444444444445</v>
      </c>
      <c r="V461" s="25">
        <f t="shared" ref="V461:AA461" si="1232">V460/V459</f>
        <v>318.85333333333335</v>
      </c>
      <c r="W461" s="25">
        <f t="shared" ref="W461:Y461" si="1233">W460/W459</f>
        <v>126.65573770491804</v>
      </c>
      <c r="X461" s="25">
        <f t="shared" si="1232"/>
        <v>96.840579710144922</v>
      </c>
      <c r="Y461" s="25">
        <f t="shared" si="1233"/>
        <v>129.88135593220338</v>
      </c>
      <c r="Z461" s="25">
        <f t="shared" si="1232"/>
        <v>228.78571428571428</v>
      </c>
      <c r="AA461" s="25">
        <f t="shared" si="1232"/>
        <v>398.15</v>
      </c>
      <c r="AB461" s="25">
        <f t="shared" ref="AB461:AC461" si="1234">AB460/AB459</f>
        <v>240.33333333333334</v>
      </c>
      <c r="AC461" s="25">
        <f t="shared" si="1234"/>
        <v>109.63636363636364</v>
      </c>
      <c r="AD461" s="25">
        <f t="shared" ref="AD461:AE461" si="1235">AD460/AD459</f>
        <v>189.34482758620689</v>
      </c>
      <c r="AE461" s="25">
        <f t="shared" si="1235"/>
        <v>270.29166666666669</v>
      </c>
    </row>
    <row r="462" spans="1:31" ht="13.2" x14ac:dyDescent="0.2">
      <c r="A462" s="165"/>
      <c r="B462" s="175" t="s">
        <v>11</v>
      </c>
      <c r="C462" s="176"/>
      <c r="D462" s="177"/>
      <c r="E462" s="4" t="s">
        <v>187</v>
      </c>
      <c r="F462" s="5">
        <v>72</v>
      </c>
      <c r="G462" s="5">
        <v>73</v>
      </c>
      <c r="H462" s="5">
        <v>86</v>
      </c>
      <c r="I462" s="5">
        <v>69</v>
      </c>
      <c r="J462" s="5">
        <v>57</v>
      </c>
      <c r="K462" s="5">
        <v>44</v>
      </c>
      <c r="L462" s="5">
        <v>28</v>
      </c>
      <c r="M462" s="5">
        <v>37</v>
      </c>
      <c r="N462" s="5">
        <v>39</v>
      </c>
      <c r="O462" s="5">
        <v>32</v>
      </c>
      <c r="P462" s="5">
        <v>33</v>
      </c>
      <c r="Q462" s="5">
        <v>42</v>
      </c>
      <c r="R462" s="5">
        <v>34</v>
      </c>
      <c r="S462" s="5">
        <v>35</v>
      </c>
      <c r="T462" s="5">
        <v>23</v>
      </c>
      <c r="U462" s="5">
        <v>17</v>
      </c>
      <c r="V462" s="5">
        <v>17</v>
      </c>
      <c r="W462" s="5">
        <v>24</v>
      </c>
      <c r="X462" s="5">
        <v>19</v>
      </c>
      <c r="Y462" s="5">
        <v>20</v>
      </c>
      <c r="Z462" s="5">
        <v>9</v>
      </c>
      <c r="AA462" s="5">
        <v>14</v>
      </c>
      <c r="AB462" s="5">
        <v>21</v>
      </c>
      <c r="AC462" s="5">
        <v>14</v>
      </c>
      <c r="AD462" s="5">
        <v>7</v>
      </c>
      <c r="AE462" s="5">
        <v>7</v>
      </c>
    </row>
    <row r="463" spans="1:31" ht="13.2" x14ac:dyDescent="0.2">
      <c r="A463" s="165"/>
      <c r="B463" s="168"/>
      <c r="C463" s="178"/>
      <c r="D463" s="169"/>
      <c r="E463" s="7" t="s">
        <v>188</v>
      </c>
      <c r="F463" s="8">
        <v>8746</v>
      </c>
      <c r="G463" s="8">
        <v>10133</v>
      </c>
      <c r="H463" s="8">
        <v>15129</v>
      </c>
      <c r="I463" s="8">
        <v>24045</v>
      </c>
      <c r="J463" s="8">
        <v>11609</v>
      </c>
      <c r="K463" s="8">
        <v>4689</v>
      </c>
      <c r="L463" s="8">
        <v>4935</v>
      </c>
      <c r="M463" s="8">
        <v>2114</v>
      </c>
      <c r="N463" s="8">
        <v>5734</v>
      </c>
      <c r="O463" s="8">
        <v>5623</v>
      </c>
      <c r="P463" s="8">
        <v>4545</v>
      </c>
      <c r="Q463" s="8">
        <v>5105</v>
      </c>
      <c r="R463" s="8">
        <v>5150</v>
      </c>
      <c r="S463" s="8">
        <v>4255</v>
      </c>
      <c r="T463" s="8">
        <v>1646</v>
      </c>
      <c r="U463" s="8">
        <v>1146</v>
      </c>
      <c r="V463" s="8">
        <v>2445</v>
      </c>
      <c r="W463" s="8">
        <v>1977</v>
      </c>
      <c r="X463" s="8">
        <v>387</v>
      </c>
      <c r="Y463" s="8">
        <v>2996</v>
      </c>
      <c r="Z463" s="8">
        <v>801</v>
      </c>
      <c r="AA463" s="8">
        <v>1266</v>
      </c>
      <c r="AB463" s="8">
        <v>444</v>
      </c>
      <c r="AC463" s="8">
        <v>6342</v>
      </c>
      <c r="AD463" s="8">
        <v>2303</v>
      </c>
      <c r="AE463" s="8">
        <v>140</v>
      </c>
    </row>
    <row r="464" spans="1:31" s="27" customFormat="1" ht="13.2" x14ac:dyDescent="0.2">
      <c r="A464" s="165"/>
      <c r="B464" s="170"/>
      <c r="C464" s="179"/>
      <c r="D464" s="171"/>
      <c r="E464" s="28" t="s">
        <v>189</v>
      </c>
      <c r="F464" s="25">
        <f>F463/F462</f>
        <v>121.47222222222223</v>
      </c>
      <c r="G464" s="25">
        <f t="shared" ref="G464:V464" si="1236">G463/G462</f>
        <v>138.8082191780822</v>
      </c>
      <c r="H464" s="25">
        <f t="shared" si="1236"/>
        <v>175.91860465116278</v>
      </c>
      <c r="I464" s="25">
        <f t="shared" si="1236"/>
        <v>348.47826086956519</v>
      </c>
      <c r="J464" s="25">
        <f t="shared" si="1236"/>
        <v>203.66666666666666</v>
      </c>
      <c r="K464" s="25">
        <f t="shared" si="1236"/>
        <v>106.56818181818181</v>
      </c>
      <c r="L464" s="25">
        <f t="shared" si="1236"/>
        <v>176.25</v>
      </c>
      <c r="M464" s="25">
        <f t="shared" si="1236"/>
        <v>57.135135135135137</v>
      </c>
      <c r="N464" s="25">
        <f t="shared" si="1236"/>
        <v>147.02564102564102</v>
      </c>
      <c r="O464" s="25">
        <f t="shared" si="1236"/>
        <v>175.71875</v>
      </c>
      <c r="P464" s="25">
        <f t="shared" si="1236"/>
        <v>137.72727272727272</v>
      </c>
      <c r="Q464" s="25">
        <f t="shared" si="1236"/>
        <v>121.54761904761905</v>
      </c>
      <c r="R464" s="25">
        <f t="shared" si="1236"/>
        <v>151.47058823529412</v>
      </c>
      <c r="S464" s="25">
        <f t="shared" si="1236"/>
        <v>121.57142857142857</v>
      </c>
      <c r="T464" s="25">
        <f t="shared" si="1236"/>
        <v>71.565217391304344</v>
      </c>
      <c r="U464" s="25">
        <f t="shared" si="1236"/>
        <v>67.411764705882348</v>
      </c>
      <c r="V464" s="25">
        <f t="shared" si="1236"/>
        <v>143.8235294117647</v>
      </c>
      <c r="W464" s="25">
        <f>W463/W462</f>
        <v>82.375</v>
      </c>
      <c r="X464" s="25">
        <f t="shared" ref="X464:Z464" si="1237">X463/X462</f>
        <v>20.368421052631579</v>
      </c>
      <c r="Y464" s="25">
        <f t="shared" si="1237"/>
        <v>149.80000000000001</v>
      </c>
      <c r="Z464" s="25">
        <f t="shared" si="1237"/>
        <v>89</v>
      </c>
      <c r="AA464" s="25">
        <f t="shared" ref="AA464:AB464" si="1238">AA463/AA462</f>
        <v>90.428571428571431</v>
      </c>
      <c r="AB464" s="25">
        <f t="shared" si="1238"/>
        <v>21.142857142857142</v>
      </c>
      <c r="AC464" s="25">
        <f t="shared" ref="AC464:AE464" si="1239">AC463/AC462</f>
        <v>453</v>
      </c>
      <c r="AD464" s="25">
        <f t="shared" si="1239"/>
        <v>329</v>
      </c>
      <c r="AE464" s="25">
        <f t="shared" si="1239"/>
        <v>20</v>
      </c>
    </row>
    <row r="465" spans="1:31" s="13" customFormat="1" ht="13.2" x14ac:dyDescent="0.2">
      <c r="A465" s="165"/>
      <c r="B465" s="175" t="s">
        <v>54</v>
      </c>
      <c r="C465" s="176"/>
      <c r="D465" s="177"/>
      <c r="E465" s="4" t="s">
        <v>187</v>
      </c>
      <c r="F465" s="16"/>
      <c r="G465" s="5">
        <v>22</v>
      </c>
      <c r="H465" s="5">
        <v>30</v>
      </c>
      <c r="I465" s="5">
        <v>42</v>
      </c>
      <c r="J465" s="5">
        <v>34</v>
      </c>
      <c r="K465" s="5">
        <v>51</v>
      </c>
      <c r="L465" s="5">
        <v>50</v>
      </c>
      <c r="M465" s="5">
        <v>39</v>
      </c>
      <c r="N465" s="5">
        <v>42</v>
      </c>
      <c r="O465" s="5">
        <v>54</v>
      </c>
      <c r="P465" s="5">
        <v>53</v>
      </c>
      <c r="Q465" s="5">
        <v>39</v>
      </c>
      <c r="R465" s="5">
        <v>67</v>
      </c>
      <c r="S465" s="5">
        <v>40</v>
      </c>
      <c r="T465" s="5">
        <v>60</v>
      </c>
      <c r="U465" s="5">
        <v>57</v>
      </c>
      <c r="V465" s="5">
        <v>37</v>
      </c>
      <c r="W465" s="5">
        <v>50</v>
      </c>
      <c r="X465" s="5">
        <v>41</v>
      </c>
      <c r="Y465" s="5">
        <v>51</v>
      </c>
      <c r="Z465" s="5">
        <v>49</v>
      </c>
      <c r="AA465" s="5">
        <v>38</v>
      </c>
      <c r="AB465" s="5">
        <v>40</v>
      </c>
      <c r="AC465" s="5">
        <v>47</v>
      </c>
      <c r="AD465" s="5">
        <v>48</v>
      </c>
      <c r="AE465" s="5">
        <v>41</v>
      </c>
    </row>
    <row r="466" spans="1:31" s="13" customFormat="1" ht="13.2" x14ac:dyDescent="0.2">
      <c r="A466" s="165"/>
      <c r="B466" s="168"/>
      <c r="C466" s="178"/>
      <c r="D466" s="169"/>
      <c r="E466" s="7" t="s">
        <v>188</v>
      </c>
      <c r="F466" s="16"/>
      <c r="G466" s="8">
        <v>3595</v>
      </c>
      <c r="H466" s="8">
        <v>2220</v>
      </c>
      <c r="I466" s="8">
        <v>2655</v>
      </c>
      <c r="J466" s="8">
        <v>1281</v>
      </c>
      <c r="K466" s="8">
        <v>6716</v>
      </c>
      <c r="L466" s="8">
        <v>6974</v>
      </c>
      <c r="M466" s="8">
        <v>3683</v>
      </c>
      <c r="N466" s="8">
        <v>3194</v>
      </c>
      <c r="O466" s="8">
        <v>2073</v>
      </c>
      <c r="P466" s="8">
        <v>4344</v>
      </c>
      <c r="Q466" s="8">
        <v>4031</v>
      </c>
      <c r="R466" s="8">
        <v>4781</v>
      </c>
      <c r="S466" s="8">
        <v>2132</v>
      </c>
      <c r="T466" s="8">
        <v>1893</v>
      </c>
      <c r="U466" s="8">
        <v>6099</v>
      </c>
      <c r="V466" s="8">
        <v>1214</v>
      </c>
      <c r="W466" s="8">
        <v>4674</v>
      </c>
      <c r="X466" s="8">
        <v>2874</v>
      </c>
      <c r="Y466" s="8">
        <v>1873</v>
      </c>
      <c r="Z466" s="8">
        <v>5795</v>
      </c>
      <c r="AA466" s="8">
        <v>1265</v>
      </c>
      <c r="AB466" s="8">
        <v>2320</v>
      </c>
      <c r="AC466" s="8">
        <v>1522</v>
      </c>
      <c r="AD466" s="8">
        <v>885</v>
      </c>
      <c r="AE466" s="8">
        <v>326</v>
      </c>
    </row>
    <row r="467" spans="1:31" s="27" customFormat="1" ht="13.2" x14ac:dyDescent="0.2">
      <c r="A467" s="165"/>
      <c r="B467" s="170"/>
      <c r="C467" s="179"/>
      <c r="D467" s="171"/>
      <c r="E467" s="29" t="s">
        <v>189</v>
      </c>
      <c r="F467" s="26"/>
      <c r="G467" s="25">
        <f t="shared" ref="G467:W467" si="1240">G466/G465</f>
        <v>163.40909090909091</v>
      </c>
      <c r="H467" s="25">
        <f t="shared" si="1240"/>
        <v>74</v>
      </c>
      <c r="I467" s="25">
        <f t="shared" si="1240"/>
        <v>63.214285714285715</v>
      </c>
      <c r="J467" s="25">
        <f t="shared" si="1240"/>
        <v>37.676470588235297</v>
      </c>
      <c r="K467" s="25">
        <f t="shared" si="1240"/>
        <v>131.68627450980392</v>
      </c>
      <c r="L467" s="25">
        <f t="shared" si="1240"/>
        <v>139.47999999999999</v>
      </c>
      <c r="M467" s="25">
        <f t="shared" si="1240"/>
        <v>94.435897435897431</v>
      </c>
      <c r="N467" s="25">
        <f t="shared" si="1240"/>
        <v>76.047619047619051</v>
      </c>
      <c r="O467" s="25">
        <f t="shared" si="1240"/>
        <v>38.388888888888886</v>
      </c>
      <c r="P467" s="25">
        <f t="shared" si="1240"/>
        <v>81.962264150943398</v>
      </c>
      <c r="Q467" s="25">
        <f t="shared" si="1240"/>
        <v>103.35897435897436</v>
      </c>
      <c r="R467" s="25">
        <f t="shared" si="1240"/>
        <v>71.358208955223887</v>
      </c>
      <c r="S467" s="25">
        <f t="shared" si="1240"/>
        <v>53.3</v>
      </c>
      <c r="T467" s="25">
        <f t="shared" si="1240"/>
        <v>31.55</v>
      </c>
      <c r="U467" s="25">
        <f t="shared" si="1240"/>
        <v>107</v>
      </c>
      <c r="V467" s="25">
        <f t="shared" si="1240"/>
        <v>32.810810810810814</v>
      </c>
      <c r="W467" s="25">
        <f t="shared" si="1240"/>
        <v>93.48</v>
      </c>
      <c r="X467" s="25">
        <f t="shared" ref="X467:Z467" si="1241">X466/X465</f>
        <v>70.097560975609753</v>
      </c>
      <c r="Y467" s="25">
        <f t="shared" si="1241"/>
        <v>36.725490196078432</v>
      </c>
      <c r="Z467" s="25">
        <f t="shared" si="1241"/>
        <v>118.26530612244898</v>
      </c>
      <c r="AA467" s="25">
        <f t="shared" ref="AA467:AB467" si="1242">AA466/AA465</f>
        <v>33.289473684210527</v>
      </c>
      <c r="AB467" s="25">
        <f t="shared" si="1242"/>
        <v>58</v>
      </c>
      <c r="AC467" s="25">
        <f t="shared" ref="AC467:AE467" si="1243">AC466/AC465</f>
        <v>32.382978723404257</v>
      </c>
      <c r="AD467" s="25">
        <f t="shared" si="1243"/>
        <v>18.4375</v>
      </c>
      <c r="AE467" s="25">
        <f t="shared" si="1243"/>
        <v>7.9512195121951219</v>
      </c>
    </row>
    <row r="468" spans="1:31" ht="13.2" x14ac:dyDescent="0.2">
      <c r="A468" s="165"/>
      <c r="B468" s="175" t="s">
        <v>12</v>
      </c>
      <c r="C468" s="176"/>
      <c r="D468" s="177"/>
      <c r="E468" s="4" t="s">
        <v>187</v>
      </c>
      <c r="F468" s="5">
        <v>100</v>
      </c>
      <c r="G468" s="5">
        <v>138</v>
      </c>
      <c r="H468" s="5">
        <v>165</v>
      </c>
      <c r="I468" s="5">
        <v>179</v>
      </c>
      <c r="J468" s="5">
        <v>174</v>
      </c>
      <c r="K468" s="5">
        <v>208</v>
      </c>
      <c r="L468" s="5">
        <v>198</v>
      </c>
      <c r="M468" s="5">
        <v>198</v>
      </c>
      <c r="N468" s="5">
        <v>191</v>
      </c>
      <c r="O468" s="5">
        <v>212</v>
      </c>
      <c r="P468" s="5">
        <v>193</v>
      </c>
      <c r="Q468" s="5">
        <v>240</v>
      </c>
      <c r="R468" s="5">
        <v>206</v>
      </c>
      <c r="S468" s="5">
        <v>252</v>
      </c>
      <c r="T468" s="5">
        <v>268</v>
      </c>
      <c r="U468" s="5">
        <v>243</v>
      </c>
      <c r="V468" s="5">
        <v>221</v>
      </c>
      <c r="W468" s="5">
        <v>220</v>
      </c>
      <c r="X468" s="5">
        <v>262</v>
      </c>
      <c r="Y468" s="5">
        <v>223</v>
      </c>
      <c r="Z468" s="5">
        <v>204</v>
      </c>
      <c r="AA468" s="5">
        <v>192</v>
      </c>
      <c r="AB468" s="5">
        <v>223</v>
      </c>
      <c r="AC468" s="5">
        <v>219</v>
      </c>
      <c r="AD468" s="5">
        <v>237</v>
      </c>
      <c r="AE468" s="5">
        <v>243</v>
      </c>
    </row>
    <row r="469" spans="1:31" ht="13.2" x14ac:dyDescent="0.2">
      <c r="A469" s="165"/>
      <c r="B469" s="168"/>
      <c r="C469" s="178"/>
      <c r="D469" s="169"/>
      <c r="E469" s="7" t="s">
        <v>188</v>
      </c>
      <c r="F469" s="8">
        <v>1228</v>
      </c>
      <c r="G469" s="8">
        <v>1106</v>
      </c>
      <c r="H469" s="8">
        <v>2952</v>
      </c>
      <c r="I469" s="8">
        <v>1608</v>
      </c>
      <c r="J469" s="8">
        <v>2563</v>
      </c>
      <c r="K469" s="8">
        <v>2903</v>
      </c>
      <c r="L469" s="8">
        <v>2519</v>
      </c>
      <c r="M469" s="8">
        <v>2130</v>
      </c>
      <c r="N469" s="8">
        <v>2463</v>
      </c>
      <c r="O469" s="8">
        <v>2057</v>
      </c>
      <c r="P469" s="8">
        <v>2978</v>
      </c>
      <c r="Q469" s="8">
        <v>2477</v>
      </c>
      <c r="R469" s="8">
        <v>2769</v>
      </c>
      <c r="S469" s="8">
        <v>3932</v>
      </c>
      <c r="T469" s="8">
        <v>1891</v>
      </c>
      <c r="U469" s="8">
        <v>3396</v>
      </c>
      <c r="V469" s="8">
        <v>1567</v>
      </c>
      <c r="W469" s="8">
        <v>1423</v>
      </c>
      <c r="X469" s="8">
        <v>2636</v>
      </c>
      <c r="Y469" s="8">
        <v>2621</v>
      </c>
      <c r="Z469" s="8">
        <v>1047</v>
      </c>
      <c r="AA469" s="8">
        <v>1737</v>
      </c>
      <c r="AB469" s="8">
        <v>2033</v>
      </c>
      <c r="AC469" s="8">
        <v>1684</v>
      </c>
      <c r="AD469" s="8">
        <v>2103</v>
      </c>
      <c r="AE469" s="8">
        <v>1765</v>
      </c>
    </row>
    <row r="470" spans="1:31" s="27" customFormat="1" ht="13.2" x14ac:dyDescent="0.2">
      <c r="A470" s="165"/>
      <c r="B470" s="170"/>
      <c r="C470" s="179"/>
      <c r="D470" s="171"/>
      <c r="E470" s="28" t="s">
        <v>189</v>
      </c>
      <c r="F470" s="25">
        <f>F469/F468</f>
        <v>12.28</v>
      </c>
      <c r="G470" s="25">
        <f t="shared" ref="G470:V470" si="1244">G469/G468</f>
        <v>8.0144927536231876</v>
      </c>
      <c r="H470" s="25">
        <f t="shared" si="1244"/>
        <v>17.890909090909091</v>
      </c>
      <c r="I470" s="25">
        <f t="shared" si="1244"/>
        <v>8.983240223463687</v>
      </c>
      <c r="J470" s="25">
        <f t="shared" si="1244"/>
        <v>14.729885057471265</v>
      </c>
      <c r="K470" s="25">
        <f t="shared" si="1244"/>
        <v>13.95673076923077</v>
      </c>
      <c r="L470" s="25">
        <f t="shared" si="1244"/>
        <v>12.722222222222221</v>
      </c>
      <c r="M470" s="25">
        <f t="shared" si="1244"/>
        <v>10.757575757575758</v>
      </c>
      <c r="N470" s="25">
        <f t="shared" si="1244"/>
        <v>12.895287958115183</v>
      </c>
      <c r="O470" s="25">
        <f t="shared" si="1244"/>
        <v>9.7028301886792452</v>
      </c>
      <c r="P470" s="25">
        <f t="shared" si="1244"/>
        <v>15.430051813471502</v>
      </c>
      <c r="Q470" s="25">
        <f t="shared" si="1244"/>
        <v>10.320833333333333</v>
      </c>
      <c r="R470" s="25">
        <f t="shared" si="1244"/>
        <v>13.441747572815533</v>
      </c>
      <c r="S470" s="25">
        <f t="shared" si="1244"/>
        <v>15.603174603174603</v>
      </c>
      <c r="T470" s="25">
        <f t="shared" si="1244"/>
        <v>7.0559701492537314</v>
      </c>
      <c r="U470" s="25">
        <f t="shared" si="1244"/>
        <v>13.975308641975309</v>
      </c>
      <c r="V470" s="25">
        <f t="shared" si="1244"/>
        <v>7.0904977375565608</v>
      </c>
      <c r="W470" s="25">
        <f>W469/W468</f>
        <v>6.4681818181818178</v>
      </c>
      <c r="X470" s="25">
        <f t="shared" ref="X470:Z470" si="1245">X469/X468</f>
        <v>10.061068702290076</v>
      </c>
      <c r="Y470" s="25">
        <f t="shared" si="1245"/>
        <v>11.753363228699552</v>
      </c>
      <c r="Z470" s="25">
        <f t="shared" si="1245"/>
        <v>5.132352941176471</v>
      </c>
      <c r="AA470" s="25">
        <f t="shared" ref="AA470:AB470" si="1246">AA469/AA468</f>
        <v>9.046875</v>
      </c>
      <c r="AB470" s="25">
        <f t="shared" si="1246"/>
        <v>9.1165919282511219</v>
      </c>
      <c r="AC470" s="25">
        <f t="shared" ref="AC470:AE470" si="1247">AC469/AC468</f>
        <v>7.6894977168949774</v>
      </c>
      <c r="AD470" s="25">
        <f t="shared" si="1247"/>
        <v>8.8734177215189867</v>
      </c>
      <c r="AE470" s="25">
        <f t="shared" si="1247"/>
        <v>7.2633744855967075</v>
      </c>
    </row>
    <row r="471" spans="1:31" ht="13.2" x14ac:dyDescent="0.2">
      <c r="A471" s="165"/>
      <c r="B471" s="175" t="s">
        <v>7</v>
      </c>
      <c r="C471" s="176"/>
      <c r="D471" s="177"/>
      <c r="E471" s="4" t="s">
        <v>187</v>
      </c>
      <c r="F471" s="5">
        <v>12</v>
      </c>
      <c r="G471" s="5">
        <v>3</v>
      </c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</row>
    <row r="472" spans="1:31" ht="13.2" x14ac:dyDescent="0.2">
      <c r="A472" s="165"/>
      <c r="B472" s="168"/>
      <c r="C472" s="178"/>
      <c r="D472" s="169"/>
      <c r="E472" s="7" t="s">
        <v>188</v>
      </c>
      <c r="F472" s="8">
        <v>966</v>
      </c>
      <c r="G472" s="8">
        <v>34</v>
      </c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</row>
    <row r="473" spans="1:31" s="27" customFormat="1" ht="13.2" x14ac:dyDescent="0.2">
      <c r="A473" s="165"/>
      <c r="B473" s="170"/>
      <c r="C473" s="179"/>
      <c r="D473" s="171"/>
      <c r="E473" s="28" t="s">
        <v>189</v>
      </c>
      <c r="F473" s="25">
        <f>F472/F471</f>
        <v>80.5</v>
      </c>
      <c r="G473" s="25">
        <f t="shared" ref="G473" si="1248">G472/G471</f>
        <v>11.333333333333334</v>
      </c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</row>
    <row r="474" spans="1:31" ht="13.2" x14ac:dyDescent="0.2">
      <c r="A474" s="165"/>
      <c r="B474" s="175" t="s">
        <v>9</v>
      </c>
      <c r="C474" s="176"/>
      <c r="D474" s="177"/>
      <c r="E474" s="4" t="s">
        <v>187</v>
      </c>
      <c r="F474" s="5">
        <v>0</v>
      </c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</row>
    <row r="475" spans="1:31" ht="13.2" x14ac:dyDescent="0.2">
      <c r="A475" s="165"/>
      <c r="B475" s="168"/>
      <c r="C475" s="178"/>
      <c r="D475" s="169"/>
      <c r="E475" s="7" t="s">
        <v>188</v>
      </c>
      <c r="F475" s="8">
        <v>0</v>
      </c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</row>
    <row r="476" spans="1:31" s="27" customFormat="1" ht="13.2" x14ac:dyDescent="0.2">
      <c r="A476" s="165"/>
      <c r="B476" s="170"/>
      <c r="C476" s="179"/>
      <c r="D476" s="171"/>
      <c r="E476" s="28" t="s">
        <v>189</v>
      </c>
      <c r="F476" s="25" t="e">
        <f>F475/F474</f>
        <v>#DIV/0!</v>
      </c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</row>
    <row r="477" spans="1:31" ht="13.2" x14ac:dyDescent="0.2">
      <c r="A477" s="165"/>
      <c r="B477" s="175" t="s">
        <v>56</v>
      </c>
      <c r="C477" s="176"/>
      <c r="D477" s="177"/>
      <c r="E477" s="4" t="s">
        <v>187</v>
      </c>
      <c r="F477" s="21">
        <f>F471+F474</f>
        <v>12</v>
      </c>
      <c r="G477" s="21">
        <f>G471+G474</f>
        <v>3</v>
      </c>
      <c r="H477" s="5">
        <v>5</v>
      </c>
      <c r="I477" s="5">
        <v>12</v>
      </c>
      <c r="J477" s="5">
        <v>6</v>
      </c>
      <c r="K477" s="5">
        <v>13</v>
      </c>
      <c r="L477" s="5">
        <v>8</v>
      </c>
      <c r="M477" s="5">
        <v>5</v>
      </c>
      <c r="N477" s="5">
        <v>6</v>
      </c>
      <c r="O477" s="5">
        <v>5</v>
      </c>
      <c r="P477" s="5">
        <v>7</v>
      </c>
      <c r="Q477" s="5">
        <v>10</v>
      </c>
      <c r="R477" s="5">
        <v>11</v>
      </c>
      <c r="S477" s="5">
        <v>7</v>
      </c>
      <c r="T477" s="5">
        <v>11</v>
      </c>
      <c r="U477" s="5">
        <v>7</v>
      </c>
      <c r="V477" s="5">
        <v>12</v>
      </c>
      <c r="W477" s="5">
        <v>8</v>
      </c>
      <c r="X477" s="5">
        <v>24</v>
      </c>
      <c r="Y477" s="5">
        <v>7</v>
      </c>
      <c r="Z477" s="5">
        <v>6</v>
      </c>
      <c r="AA477" s="5">
        <v>10</v>
      </c>
      <c r="AB477" s="5">
        <v>12</v>
      </c>
      <c r="AC477" s="5">
        <v>14</v>
      </c>
      <c r="AD477" s="5">
        <v>11</v>
      </c>
      <c r="AE477" s="5">
        <v>12</v>
      </c>
    </row>
    <row r="478" spans="1:31" ht="13.2" x14ac:dyDescent="0.2">
      <c r="A478" s="165"/>
      <c r="B478" s="168"/>
      <c r="C478" s="178"/>
      <c r="D478" s="169"/>
      <c r="E478" s="7" t="s">
        <v>188</v>
      </c>
      <c r="F478" s="21">
        <f>F472+F475</f>
        <v>966</v>
      </c>
      <c r="G478" s="21">
        <f>G472+G475</f>
        <v>34</v>
      </c>
      <c r="H478" s="8">
        <v>387</v>
      </c>
      <c r="I478" s="8">
        <v>892</v>
      </c>
      <c r="J478" s="8">
        <v>3339</v>
      </c>
      <c r="K478" s="8">
        <v>430</v>
      </c>
      <c r="L478" s="8">
        <v>370</v>
      </c>
      <c r="M478" s="8">
        <v>651</v>
      </c>
      <c r="N478" s="8">
        <v>300</v>
      </c>
      <c r="O478" s="8">
        <v>36</v>
      </c>
      <c r="P478" s="8">
        <v>135</v>
      </c>
      <c r="Q478" s="8">
        <v>46</v>
      </c>
      <c r="R478" s="8">
        <v>490</v>
      </c>
      <c r="S478" s="8">
        <v>505</v>
      </c>
      <c r="T478" s="8">
        <v>2711</v>
      </c>
      <c r="U478" s="8">
        <v>290</v>
      </c>
      <c r="V478" s="8">
        <v>844</v>
      </c>
      <c r="W478" s="8">
        <v>100</v>
      </c>
      <c r="X478" s="8">
        <v>1157</v>
      </c>
      <c r="Y478" s="8">
        <v>308</v>
      </c>
      <c r="Z478" s="8">
        <v>671</v>
      </c>
      <c r="AA478" s="8">
        <v>80</v>
      </c>
      <c r="AB478" s="8">
        <v>1498</v>
      </c>
      <c r="AC478" s="8">
        <v>974</v>
      </c>
      <c r="AD478" s="8">
        <v>575</v>
      </c>
      <c r="AE478" s="8">
        <v>279</v>
      </c>
    </row>
    <row r="479" spans="1:31" s="27" customFormat="1" ht="13.8" thickBot="1" x14ac:dyDescent="0.25">
      <c r="A479" s="165"/>
      <c r="B479" s="168"/>
      <c r="C479" s="178"/>
      <c r="D479" s="169"/>
      <c r="E479" s="29" t="s">
        <v>189</v>
      </c>
      <c r="F479" s="37">
        <f>F478/F477</f>
        <v>80.5</v>
      </c>
      <c r="G479" s="37">
        <f>G478/G477</f>
        <v>11.333333333333334</v>
      </c>
      <c r="H479" s="30">
        <f t="shared" ref="H479" si="1249">H478/H477</f>
        <v>77.400000000000006</v>
      </c>
      <c r="I479" s="30">
        <f t="shared" ref="I479:V479" si="1250">I478/I477</f>
        <v>74.333333333333329</v>
      </c>
      <c r="J479" s="30">
        <f t="shared" si="1250"/>
        <v>556.5</v>
      </c>
      <c r="K479" s="30">
        <f t="shared" si="1250"/>
        <v>33.07692307692308</v>
      </c>
      <c r="L479" s="30">
        <f t="shared" si="1250"/>
        <v>46.25</v>
      </c>
      <c r="M479" s="30">
        <f t="shared" si="1250"/>
        <v>130.19999999999999</v>
      </c>
      <c r="N479" s="30">
        <f t="shared" si="1250"/>
        <v>50</v>
      </c>
      <c r="O479" s="30">
        <f t="shared" si="1250"/>
        <v>7.2</v>
      </c>
      <c r="P479" s="30">
        <f t="shared" si="1250"/>
        <v>19.285714285714285</v>
      </c>
      <c r="Q479" s="30">
        <f t="shared" si="1250"/>
        <v>4.5999999999999996</v>
      </c>
      <c r="R479" s="30">
        <f t="shared" si="1250"/>
        <v>44.545454545454547</v>
      </c>
      <c r="S479" s="30">
        <f t="shared" si="1250"/>
        <v>72.142857142857139</v>
      </c>
      <c r="T479" s="30">
        <f t="shared" si="1250"/>
        <v>246.45454545454547</v>
      </c>
      <c r="U479" s="30">
        <f t="shared" si="1250"/>
        <v>41.428571428571431</v>
      </c>
      <c r="V479" s="30">
        <f t="shared" si="1250"/>
        <v>70.333333333333329</v>
      </c>
      <c r="W479" s="30">
        <f>W478/W477</f>
        <v>12.5</v>
      </c>
      <c r="X479" s="30">
        <f t="shared" ref="X479:Z479" si="1251">X478/X477</f>
        <v>48.208333333333336</v>
      </c>
      <c r="Y479" s="30">
        <f t="shared" si="1251"/>
        <v>44</v>
      </c>
      <c r="Z479" s="30">
        <f t="shared" si="1251"/>
        <v>111.83333333333333</v>
      </c>
      <c r="AA479" s="30">
        <f t="shared" ref="AA479:AB479" si="1252">AA478/AA477</f>
        <v>8</v>
      </c>
      <c r="AB479" s="30">
        <f t="shared" si="1252"/>
        <v>124.83333333333333</v>
      </c>
      <c r="AC479" s="30">
        <f t="shared" ref="AC479:AE479" si="1253">AC478/AC477</f>
        <v>69.571428571428569</v>
      </c>
      <c r="AD479" s="30">
        <f t="shared" si="1253"/>
        <v>52.272727272727273</v>
      </c>
      <c r="AE479" s="30">
        <f t="shared" si="1253"/>
        <v>23.25</v>
      </c>
    </row>
    <row r="480" spans="1:31" s="1" customFormat="1" ht="13.2" x14ac:dyDescent="0.2">
      <c r="A480" s="166"/>
      <c r="B480" s="180" t="s">
        <v>5</v>
      </c>
      <c r="C480" s="181"/>
      <c r="D480" s="182"/>
      <c r="E480" s="74" t="s">
        <v>191</v>
      </c>
      <c r="F480" s="9">
        <f>F453+F456+F462+F468+F471+F474</f>
        <v>431</v>
      </c>
      <c r="G480" s="38">
        <f>G459+G462+G465+G468+G471</f>
        <v>456</v>
      </c>
      <c r="H480" s="38">
        <f t="shared" ref="H480:J481" si="1254">H459+H462+H465+H468+H477</f>
        <v>547</v>
      </c>
      <c r="I480" s="38">
        <f t="shared" si="1254"/>
        <v>527</v>
      </c>
      <c r="J480" s="38">
        <f t="shared" si="1254"/>
        <v>526</v>
      </c>
      <c r="K480" s="38">
        <f t="shared" ref="K480:L480" si="1255">K459+K462+K465+K468+K477</f>
        <v>492</v>
      </c>
      <c r="L480" s="38">
        <f t="shared" si="1255"/>
        <v>471</v>
      </c>
      <c r="M480" s="38">
        <f t="shared" ref="M480:N480" si="1256">M459+M462+M465+M468+M477</f>
        <v>455</v>
      </c>
      <c r="N480" s="38">
        <f t="shared" si="1256"/>
        <v>444</v>
      </c>
      <c r="O480" s="38">
        <f t="shared" ref="O480:P480" si="1257">O459+O462+O465+O468+O477</f>
        <v>472</v>
      </c>
      <c r="P480" s="38">
        <f t="shared" si="1257"/>
        <v>423</v>
      </c>
      <c r="Q480" s="38">
        <f t="shared" ref="Q480:R480" si="1258">Q459+Q462+Q465+Q468+Q477</f>
        <v>456</v>
      </c>
      <c r="R480" s="38">
        <f t="shared" si="1258"/>
        <v>440</v>
      </c>
      <c r="S480" s="38">
        <f t="shared" ref="S480:T480" si="1259">S459+S462+S465+S468+S477</f>
        <v>428</v>
      </c>
      <c r="T480" s="38">
        <f t="shared" si="1259"/>
        <v>460</v>
      </c>
      <c r="U480" s="38">
        <f t="shared" ref="U480:V480" si="1260">U459+U462+U465+U468+U477</f>
        <v>414</v>
      </c>
      <c r="V480" s="38">
        <f t="shared" si="1260"/>
        <v>362</v>
      </c>
      <c r="W480" s="38">
        <f t="shared" ref="W480:X480" si="1261">W459+W462+W465+W468+W477</f>
        <v>363</v>
      </c>
      <c r="X480" s="38">
        <f t="shared" si="1261"/>
        <v>415</v>
      </c>
      <c r="Y480" s="38">
        <f t="shared" ref="Y480:Z480" si="1262">Y459+Y462+Y465+Y468+Y477</f>
        <v>360</v>
      </c>
      <c r="Z480" s="38">
        <f t="shared" si="1262"/>
        <v>324</v>
      </c>
      <c r="AA480" s="38">
        <f t="shared" ref="AA480:AB480" si="1263">AA459+AA462+AA465+AA468+AA477</f>
        <v>294</v>
      </c>
      <c r="AB480" s="38">
        <f t="shared" si="1263"/>
        <v>335</v>
      </c>
      <c r="AC480" s="38">
        <f t="shared" ref="AC480:AD480" si="1264">AC459+AC462+AC465+AC468+AC477</f>
        <v>327</v>
      </c>
      <c r="AD480" s="38">
        <f t="shared" si="1264"/>
        <v>332</v>
      </c>
      <c r="AE480" s="38">
        <f t="shared" ref="AE480" si="1265">AE459+AE462+AE465+AE468+AE477</f>
        <v>327</v>
      </c>
    </row>
    <row r="481" spans="1:31" s="1" customFormat="1" ht="13.2" x14ac:dyDescent="0.2">
      <c r="A481" s="166"/>
      <c r="B481" s="183"/>
      <c r="C481" s="184"/>
      <c r="D481" s="185"/>
      <c r="E481" s="75" t="s">
        <v>186</v>
      </c>
      <c r="F481" s="10">
        <f>F454+F457+F463+F469+F472+F475</f>
        <v>111252</v>
      </c>
      <c r="G481" s="10">
        <f>G460+G463+G466+G469+G472</f>
        <v>98027</v>
      </c>
      <c r="H481" s="10">
        <f t="shared" si="1254"/>
        <v>116167</v>
      </c>
      <c r="I481" s="10">
        <f t="shared" si="1254"/>
        <v>122852</v>
      </c>
      <c r="J481" s="10">
        <f t="shared" si="1254"/>
        <v>144199</v>
      </c>
      <c r="K481" s="10">
        <f t="shared" ref="K481:L481" si="1266">K460+K463+K466+K469+K478</f>
        <v>67934</v>
      </c>
      <c r="L481" s="10">
        <f t="shared" si="1266"/>
        <v>85552</v>
      </c>
      <c r="M481" s="10">
        <f t="shared" ref="M481:N481" si="1267">M460+M463+M466+M469+M478</f>
        <v>64906</v>
      </c>
      <c r="N481" s="10">
        <f t="shared" si="1267"/>
        <v>58295</v>
      </c>
      <c r="O481" s="10">
        <f t="shared" ref="O481:P481" si="1268">O460+O463+O466+O469+O478</f>
        <v>64952</v>
      </c>
      <c r="P481" s="10">
        <f t="shared" si="1268"/>
        <v>53733</v>
      </c>
      <c r="Q481" s="10">
        <f t="shared" ref="Q481:R481" si="1269">Q460+Q463+Q466+Q469+Q478</f>
        <v>41037</v>
      </c>
      <c r="R481" s="10">
        <f t="shared" si="1269"/>
        <v>39498</v>
      </c>
      <c r="S481" s="10">
        <f t="shared" ref="S481:T481" si="1270">S460+S463+S466+S469+S478</f>
        <v>31152</v>
      </c>
      <c r="T481" s="10">
        <f t="shared" si="1270"/>
        <v>27813</v>
      </c>
      <c r="U481" s="10">
        <f t="shared" ref="U481:V481" si="1271">U460+U463+U466+U469+U478</f>
        <v>32094</v>
      </c>
      <c r="V481" s="10">
        <f t="shared" si="1271"/>
        <v>29984</v>
      </c>
      <c r="W481" s="10">
        <f t="shared" ref="W481:X481" si="1272">W460+W463+W466+W469+W478</f>
        <v>15900</v>
      </c>
      <c r="X481" s="10">
        <f t="shared" si="1272"/>
        <v>13736</v>
      </c>
      <c r="Y481" s="10">
        <f t="shared" ref="Y481:Z481" si="1273">Y460+Y463+Y466+Y469+Y478</f>
        <v>15461</v>
      </c>
      <c r="Z481" s="10">
        <f t="shared" si="1273"/>
        <v>21126</v>
      </c>
      <c r="AA481" s="10">
        <f t="shared" ref="AA481:AB481" si="1274">AA460+AA463+AA466+AA469+AA478</f>
        <v>20274</v>
      </c>
      <c r="AB481" s="10">
        <f t="shared" si="1274"/>
        <v>15668</v>
      </c>
      <c r="AC481" s="10">
        <f t="shared" ref="AC481:AD481" si="1275">AC460+AC463+AC466+AC469+AC478</f>
        <v>14140</v>
      </c>
      <c r="AD481" s="10">
        <f t="shared" si="1275"/>
        <v>11357</v>
      </c>
      <c r="AE481" s="10">
        <f t="shared" ref="AE481" si="1276">AE460+AE463+AE466+AE469+AE478</f>
        <v>8997</v>
      </c>
    </row>
    <row r="482" spans="1:31" s="33" customFormat="1" ht="13.8" thickBot="1" x14ac:dyDescent="0.25">
      <c r="A482" s="167"/>
      <c r="B482" s="186"/>
      <c r="C482" s="187"/>
      <c r="D482" s="188"/>
      <c r="E482" s="76" t="s">
        <v>190</v>
      </c>
      <c r="F482" s="31">
        <f>F481/F480</f>
        <v>258.12529002320184</v>
      </c>
      <c r="G482" s="31">
        <f t="shared" ref="G482:H482" si="1277">G481/G480</f>
        <v>214.97149122807016</v>
      </c>
      <c r="H482" s="31">
        <f t="shared" si="1277"/>
        <v>212.37111517367458</v>
      </c>
      <c r="I482" s="31">
        <f t="shared" ref="I482" si="1278">I481/I480</f>
        <v>233.11574952561671</v>
      </c>
      <c r="J482" s="31">
        <f t="shared" ref="J482:K482" si="1279">J481/J480</f>
        <v>274.1425855513308</v>
      </c>
      <c r="K482" s="31">
        <f t="shared" si="1279"/>
        <v>138.07723577235771</v>
      </c>
      <c r="L482" s="31">
        <f t="shared" ref="L482:M482" si="1280">L481/L480</f>
        <v>181.63906581740977</v>
      </c>
      <c r="M482" s="31">
        <f t="shared" si="1280"/>
        <v>142.65054945054945</v>
      </c>
      <c r="N482" s="31">
        <f t="shared" ref="N482:O482" si="1281">N481/N480</f>
        <v>131.29504504504504</v>
      </c>
      <c r="O482" s="31">
        <f t="shared" si="1281"/>
        <v>137.61016949152543</v>
      </c>
      <c r="P482" s="31">
        <f t="shared" ref="P482:Q482" si="1282">P481/P480</f>
        <v>127.02836879432624</v>
      </c>
      <c r="Q482" s="31">
        <f t="shared" si="1282"/>
        <v>89.993421052631575</v>
      </c>
      <c r="R482" s="31">
        <f t="shared" ref="R482:S482" si="1283">R481/R480</f>
        <v>89.768181818181816</v>
      </c>
      <c r="S482" s="31">
        <f t="shared" si="1283"/>
        <v>72.785046728971963</v>
      </c>
      <c r="T482" s="31">
        <f t="shared" ref="T482:U482" si="1284">T481/T480</f>
        <v>60.463043478260872</v>
      </c>
      <c r="U482" s="31">
        <f t="shared" si="1284"/>
        <v>77.521739130434781</v>
      </c>
      <c r="V482" s="31">
        <f t="shared" ref="V482:W482" si="1285">V481/V480</f>
        <v>82.828729281767963</v>
      </c>
      <c r="W482" s="31">
        <f t="shared" si="1285"/>
        <v>43.801652892561982</v>
      </c>
      <c r="X482" s="31">
        <f t="shared" ref="X482:Y482" si="1286">X481/X480</f>
        <v>33.098795180722888</v>
      </c>
      <c r="Y482" s="31">
        <f t="shared" si="1286"/>
        <v>42.947222222222223</v>
      </c>
      <c r="Z482" s="31">
        <f t="shared" ref="Z482:AA482" si="1287">Z481/Z480</f>
        <v>65.203703703703709</v>
      </c>
      <c r="AA482" s="31">
        <f t="shared" si="1287"/>
        <v>68.959183673469383</v>
      </c>
      <c r="AB482" s="31">
        <f t="shared" ref="AB482:AC482" si="1288">AB481/AB480</f>
        <v>46.77014925373134</v>
      </c>
      <c r="AC482" s="31">
        <f t="shared" si="1288"/>
        <v>43.24159021406728</v>
      </c>
      <c r="AD482" s="31">
        <f t="shared" ref="AD482:AE482" si="1289">AD481/AD480</f>
        <v>34.207831325301207</v>
      </c>
      <c r="AE482" s="31">
        <f t="shared" si="1289"/>
        <v>27.513761467889907</v>
      </c>
    </row>
    <row r="483" spans="1:31" ht="13.2" x14ac:dyDescent="0.2">
      <c r="A483" s="164" t="s">
        <v>139</v>
      </c>
      <c r="B483" s="168" t="s">
        <v>10</v>
      </c>
      <c r="C483" s="169"/>
      <c r="D483" s="172" t="s">
        <v>1</v>
      </c>
      <c r="E483" s="18" t="s">
        <v>187</v>
      </c>
      <c r="F483" s="19">
        <v>4</v>
      </c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</row>
    <row r="484" spans="1:31" ht="13.2" x14ac:dyDescent="0.2">
      <c r="A484" s="165"/>
      <c r="B484" s="168"/>
      <c r="C484" s="169"/>
      <c r="D484" s="172"/>
      <c r="E484" s="7" t="s">
        <v>188</v>
      </c>
      <c r="F484" s="8">
        <v>661</v>
      </c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</row>
    <row r="485" spans="1:31" s="27" customFormat="1" ht="13.2" x14ac:dyDescent="0.2">
      <c r="A485" s="165"/>
      <c r="B485" s="168"/>
      <c r="C485" s="169"/>
      <c r="D485" s="173"/>
      <c r="E485" s="28" t="s">
        <v>189</v>
      </c>
      <c r="F485" s="25">
        <f>F484/F483</f>
        <v>165.25</v>
      </c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</row>
    <row r="486" spans="1:31" ht="13.2" x14ac:dyDescent="0.2">
      <c r="A486" s="165"/>
      <c r="B486" s="168"/>
      <c r="C486" s="169"/>
      <c r="D486" s="174" t="s">
        <v>2</v>
      </c>
      <c r="E486" s="4" t="s">
        <v>187</v>
      </c>
      <c r="F486" s="5">
        <v>18</v>
      </c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</row>
    <row r="487" spans="1:31" ht="13.2" x14ac:dyDescent="0.2">
      <c r="A487" s="165"/>
      <c r="B487" s="168"/>
      <c r="C487" s="169"/>
      <c r="D487" s="172"/>
      <c r="E487" s="7" t="s">
        <v>188</v>
      </c>
      <c r="F487" s="8">
        <v>1182</v>
      </c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</row>
    <row r="488" spans="1:31" s="27" customFormat="1" ht="13.2" x14ac:dyDescent="0.2">
      <c r="A488" s="165"/>
      <c r="B488" s="170"/>
      <c r="C488" s="171"/>
      <c r="D488" s="173"/>
      <c r="E488" s="28" t="s">
        <v>189</v>
      </c>
      <c r="F488" s="25">
        <f>F487/F486</f>
        <v>65.666666666666671</v>
      </c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</row>
    <row r="489" spans="1:31" s="13" customFormat="1" ht="13.2" x14ac:dyDescent="0.2">
      <c r="A489" s="165"/>
      <c r="B489" s="175" t="s">
        <v>52</v>
      </c>
      <c r="C489" s="176"/>
      <c r="D489" s="177"/>
      <c r="E489" s="4" t="s">
        <v>187</v>
      </c>
      <c r="F489" s="5"/>
      <c r="G489" s="5">
        <v>21</v>
      </c>
      <c r="H489" s="5">
        <v>25</v>
      </c>
      <c r="I489" s="5">
        <v>27</v>
      </c>
      <c r="J489" s="5">
        <v>31</v>
      </c>
      <c r="K489" s="5">
        <v>27</v>
      </c>
      <c r="L489" s="5">
        <v>35</v>
      </c>
      <c r="M489" s="5">
        <v>22</v>
      </c>
      <c r="N489" s="5">
        <v>14</v>
      </c>
      <c r="O489" s="5">
        <v>13</v>
      </c>
      <c r="P489" s="5">
        <v>26</v>
      </c>
      <c r="Q489" s="5">
        <v>23</v>
      </c>
      <c r="R489" s="5">
        <v>21</v>
      </c>
      <c r="S489" s="5">
        <v>22</v>
      </c>
      <c r="T489" s="5">
        <v>20</v>
      </c>
      <c r="U489" s="5">
        <v>23</v>
      </c>
      <c r="V489" s="5">
        <v>27</v>
      </c>
      <c r="W489" s="5">
        <v>20</v>
      </c>
      <c r="X489" s="5">
        <v>17</v>
      </c>
      <c r="Y489" s="5">
        <v>19</v>
      </c>
      <c r="Z489" s="5">
        <v>15</v>
      </c>
      <c r="AA489" s="5">
        <v>20</v>
      </c>
      <c r="AB489" s="5">
        <v>7</v>
      </c>
      <c r="AC489" s="5">
        <v>20</v>
      </c>
      <c r="AD489" s="5">
        <v>18</v>
      </c>
      <c r="AE489" s="5">
        <v>14</v>
      </c>
    </row>
    <row r="490" spans="1:31" s="13" customFormat="1" ht="13.2" x14ac:dyDescent="0.2">
      <c r="A490" s="165"/>
      <c r="B490" s="168"/>
      <c r="C490" s="178"/>
      <c r="D490" s="169"/>
      <c r="E490" s="7" t="s">
        <v>188</v>
      </c>
      <c r="F490" s="8"/>
      <c r="G490" s="8">
        <v>1090</v>
      </c>
      <c r="H490" s="8">
        <v>3873</v>
      </c>
      <c r="I490" s="8">
        <v>3339</v>
      </c>
      <c r="J490" s="8">
        <v>2223</v>
      </c>
      <c r="K490" s="8">
        <v>2030</v>
      </c>
      <c r="L490" s="8">
        <v>864</v>
      </c>
      <c r="M490" s="8">
        <v>1094</v>
      </c>
      <c r="N490" s="8">
        <v>2182</v>
      </c>
      <c r="O490" s="8">
        <v>713</v>
      </c>
      <c r="P490" s="8">
        <v>1352</v>
      </c>
      <c r="Q490" s="8">
        <v>951</v>
      </c>
      <c r="R490" s="8">
        <v>1749</v>
      </c>
      <c r="S490" s="8">
        <v>1583</v>
      </c>
      <c r="T490" s="8">
        <v>1008</v>
      </c>
      <c r="U490" s="8">
        <v>757</v>
      </c>
      <c r="V490" s="8">
        <v>1862</v>
      </c>
      <c r="W490" s="8">
        <v>1332</v>
      </c>
      <c r="X490" s="8">
        <v>1086</v>
      </c>
      <c r="Y490" s="8">
        <v>1389</v>
      </c>
      <c r="Z490" s="8">
        <v>1221</v>
      </c>
      <c r="AA490" s="8">
        <v>1926</v>
      </c>
      <c r="AB490" s="8">
        <v>290</v>
      </c>
      <c r="AC490" s="8">
        <v>911</v>
      </c>
      <c r="AD490" s="8">
        <v>1208</v>
      </c>
      <c r="AE490" s="8">
        <v>783</v>
      </c>
    </row>
    <row r="491" spans="1:31" s="13" customFormat="1" ht="13.2" x14ac:dyDescent="0.2">
      <c r="A491" s="165"/>
      <c r="B491" s="170"/>
      <c r="C491" s="179"/>
      <c r="D491" s="171"/>
      <c r="E491" s="28" t="s">
        <v>189</v>
      </c>
      <c r="F491" s="25" t="e">
        <f>F490/F489</f>
        <v>#DIV/0!</v>
      </c>
      <c r="G491" s="25">
        <f t="shared" ref="G491:W491" si="1290">G490/G489</f>
        <v>51.904761904761905</v>
      </c>
      <c r="H491" s="25">
        <f t="shared" si="1290"/>
        <v>154.91999999999999</v>
      </c>
      <c r="I491" s="25">
        <f t="shared" si="1290"/>
        <v>123.66666666666667</v>
      </c>
      <c r="J491" s="25">
        <f t="shared" si="1290"/>
        <v>71.709677419354833</v>
      </c>
      <c r="K491" s="25">
        <f t="shared" si="1290"/>
        <v>75.18518518518519</v>
      </c>
      <c r="L491" s="25">
        <f t="shared" si="1290"/>
        <v>24.685714285714287</v>
      </c>
      <c r="M491" s="25">
        <f t="shared" si="1290"/>
        <v>49.727272727272727</v>
      </c>
      <c r="N491" s="25">
        <f t="shared" si="1290"/>
        <v>155.85714285714286</v>
      </c>
      <c r="O491" s="25">
        <f t="shared" si="1290"/>
        <v>54.846153846153847</v>
      </c>
      <c r="P491" s="25">
        <f t="shared" si="1290"/>
        <v>52</v>
      </c>
      <c r="Q491" s="25">
        <f t="shared" si="1290"/>
        <v>41.347826086956523</v>
      </c>
      <c r="R491" s="25">
        <f t="shared" si="1290"/>
        <v>83.285714285714292</v>
      </c>
      <c r="S491" s="25">
        <f t="shared" si="1290"/>
        <v>71.954545454545453</v>
      </c>
      <c r="T491" s="25">
        <f t="shared" si="1290"/>
        <v>50.4</v>
      </c>
      <c r="U491" s="25">
        <f t="shared" si="1290"/>
        <v>32.913043478260867</v>
      </c>
      <c r="V491" s="25">
        <f t="shared" si="1290"/>
        <v>68.962962962962962</v>
      </c>
      <c r="W491" s="25">
        <f t="shared" si="1290"/>
        <v>66.599999999999994</v>
      </c>
      <c r="X491" s="25">
        <f t="shared" ref="X491:Z491" si="1291">X490/X489</f>
        <v>63.882352941176471</v>
      </c>
      <c r="Y491" s="25">
        <f t="shared" si="1291"/>
        <v>73.10526315789474</v>
      </c>
      <c r="Z491" s="25">
        <f t="shared" si="1291"/>
        <v>81.400000000000006</v>
      </c>
      <c r="AA491" s="25">
        <f t="shared" ref="AA491:AB491" si="1292">AA490/AA489</f>
        <v>96.3</v>
      </c>
      <c r="AB491" s="25">
        <f t="shared" si="1292"/>
        <v>41.428571428571431</v>
      </c>
      <c r="AC491" s="25">
        <f t="shared" ref="AC491:AE491" si="1293">AC490/AC489</f>
        <v>45.55</v>
      </c>
      <c r="AD491" s="25">
        <f t="shared" si="1293"/>
        <v>67.111111111111114</v>
      </c>
      <c r="AE491" s="25">
        <f t="shared" si="1293"/>
        <v>55.928571428571431</v>
      </c>
    </row>
    <row r="492" spans="1:31" ht="13.2" x14ac:dyDescent="0.2">
      <c r="A492" s="165"/>
      <c r="B492" s="175" t="s">
        <v>11</v>
      </c>
      <c r="C492" s="176"/>
      <c r="D492" s="177"/>
      <c r="E492" s="4" t="s">
        <v>187</v>
      </c>
      <c r="F492" s="5">
        <v>10</v>
      </c>
      <c r="G492" s="5">
        <v>1</v>
      </c>
      <c r="H492" s="5">
        <v>3</v>
      </c>
      <c r="I492" s="5">
        <v>4</v>
      </c>
      <c r="J492" s="5">
        <v>9</v>
      </c>
      <c r="K492" s="5">
        <v>7</v>
      </c>
      <c r="L492" s="5">
        <v>9</v>
      </c>
      <c r="M492" s="5">
        <v>6</v>
      </c>
      <c r="N492" s="5">
        <v>7</v>
      </c>
      <c r="O492" s="5">
        <v>4</v>
      </c>
      <c r="P492" s="5">
        <v>2</v>
      </c>
      <c r="Q492" s="5">
        <v>6</v>
      </c>
      <c r="R492" s="5">
        <v>6</v>
      </c>
      <c r="S492" s="5">
        <v>7</v>
      </c>
      <c r="T492" s="5">
        <v>13</v>
      </c>
      <c r="U492" s="5">
        <v>7</v>
      </c>
      <c r="V492" s="5">
        <v>0</v>
      </c>
      <c r="W492" s="5">
        <v>12</v>
      </c>
      <c r="X492" s="5">
        <v>6</v>
      </c>
      <c r="Y492" s="5">
        <v>5</v>
      </c>
      <c r="Z492" s="5">
        <v>4</v>
      </c>
      <c r="AA492" s="5">
        <v>6</v>
      </c>
      <c r="AB492" s="5">
        <v>6</v>
      </c>
      <c r="AC492" s="5">
        <v>6</v>
      </c>
      <c r="AD492" s="5">
        <v>5</v>
      </c>
      <c r="AE492" s="5">
        <v>10</v>
      </c>
    </row>
    <row r="493" spans="1:31" ht="13.2" x14ac:dyDescent="0.2">
      <c r="A493" s="165"/>
      <c r="B493" s="168"/>
      <c r="C493" s="178"/>
      <c r="D493" s="169"/>
      <c r="E493" s="7" t="s">
        <v>188</v>
      </c>
      <c r="F493" s="8">
        <v>279</v>
      </c>
      <c r="G493" s="8">
        <v>1</v>
      </c>
      <c r="H493" s="8">
        <v>368</v>
      </c>
      <c r="I493" s="8">
        <v>213</v>
      </c>
      <c r="J493" s="8">
        <v>130</v>
      </c>
      <c r="K493" s="8">
        <v>4</v>
      </c>
      <c r="L493" s="8">
        <v>146</v>
      </c>
      <c r="M493" s="8">
        <v>36</v>
      </c>
      <c r="N493" s="8">
        <v>2</v>
      </c>
      <c r="O493" s="8">
        <v>23</v>
      </c>
      <c r="P493" s="8">
        <v>105</v>
      </c>
      <c r="Q493" s="8">
        <v>131</v>
      </c>
      <c r="R493" s="8">
        <v>15</v>
      </c>
      <c r="S493" s="8">
        <v>352</v>
      </c>
      <c r="T493" s="8">
        <v>676</v>
      </c>
      <c r="U493" s="8">
        <v>274</v>
      </c>
      <c r="V493" s="8">
        <v>0</v>
      </c>
      <c r="W493" s="8">
        <v>593</v>
      </c>
      <c r="X493" s="8">
        <v>133</v>
      </c>
      <c r="Y493" s="8">
        <v>2</v>
      </c>
      <c r="Z493" s="8">
        <v>4</v>
      </c>
      <c r="AA493" s="8">
        <v>206</v>
      </c>
      <c r="AB493" s="8">
        <v>172</v>
      </c>
      <c r="AC493" s="8">
        <v>1</v>
      </c>
      <c r="AD493" s="8">
        <v>68</v>
      </c>
      <c r="AE493" s="8">
        <v>127</v>
      </c>
    </row>
    <row r="494" spans="1:31" s="27" customFormat="1" ht="13.2" x14ac:dyDescent="0.2">
      <c r="A494" s="165"/>
      <c r="B494" s="170"/>
      <c r="C494" s="179"/>
      <c r="D494" s="171"/>
      <c r="E494" s="28" t="s">
        <v>189</v>
      </c>
      <c r="F494" s="25">
        <f>F493/F492</f>
        <v>27.9</v>
      </c>
      <c r="G494" s="25">
        <f t="shared" ref="G494:V494" si="1294">G493/G492</f>
        <v>1</v>
      </c>
      <c r="H494" s="25">
        <f t="shared" si="1294"/>
        <v>122.66666666666667</v>
      </c>
      <c r="I494" s="25">
        <f t="shared" si="1294"/>
        <v>53.25</v>
      </c>
      <c r="J494" s="25">
        <f t="shared" si="1294"/>
        <v>14.444444444444445</v>
      </c>
      <c r="K494" s="25">
        <f t="shared" si="1294"/>
        <v>0.5714285714285714</v>
      </c>
      <c r="L494" s="25">
        <f t="shared" si="1294"/>
        <v>16.222222222222221</v>
      </c>
      <c r="M494" s="25">
        <f t="shared" si="1294"/>
        <v>6</v>
      </c>
      <c r="N494" s="25">
        <f t="shared" si="1294"/>
        <v>0.2857142857142857</v>
      </c>
      <c r="O494" s="25">
        <f t="shared" si="1294"/>
        <v>5.75</v>
      </c>
      <c r="P494" s="25">
        <f t="shared" si="1294"/>
        <v>52.5</v>
      </c>
      <c r="Q494" s="25">
        <f t="shared" si="1294"/>
        <v>21.833333333333332</v>
      </c>
      <c r="R494" s="25">
        <f t="shared" si="1294"/>
        <v>2.5</v>
      </c>
      <c r="S494" s="25">
        <f t="shared" si="1294"/>
        <v>50.285714285714285</v>
      </c>
      <c r="T494" s="25">
        <f t="shared" si="1294"/>
        <v>52</v>
      </c>
      <c r="U494" s="25">
        <f t="shared" si="1294"/>
        <v>39.142857142857146</v>
      </c>
      <c r="V494" s="25" t="e">
        <f t="shared" si="1294"/>
        <v>#DIV/0!</v>
      </c>
      <c r="W494" s="25">
        <f>W493/W492</f>
        <v>49.416666666666664</v>
      </c>
      <c r="X494" s="25">
        <f t="shared" ref="X494:Z494" si="1295">X493/X492</f>
        <v>22.166666666666668</v>
      </c>
      <c r="Y494" s="25">
        <f t="shared" si="1295"/>
        <v>0.4</v>
      </c>
      <c r="Z494" s="25">
        <f t="shared" si="1295"/>
        <v>1</v>
      </c>
      <c r="AA494" s="25">
        <f t="shared" ref="AA494:AB494" si="1296">AA493/AA492</f>
        <v>34.333333333333336</v>
      </c>
      <c r="AB494" s="25">
        <f t="shared" si="1296"/>
        <v>28.666666666666668</v>
      </c>
      <c r="AC494" s="25">
        <f t="shared" ref="AC494:AE494" si="1297">AC493/AC492</f>
        <v>0.16666666666666666</v>
      </c>
      <c r="AD494" s="25">
        <f t="shared" si="1297"/>
        <v>13.6</v>
      </c>
      <c r="AE494" s="25">
        <f t="shared" si="1297"/>
        <v>12.7</v>
      </c>
    </row>
    <row r="495" spans="1:31" s="13" customFormat="1" ht="13.2" x14ac:dyDescent="0.2">
      <c r="A495" s="165"/>
      <c r="B495" s="175" t="s">
        <v>54</v>
      </c>
      <c r="C495" s="176"/>
      <c r="D495" s="177"/>
      <c r="E495" s="4" t="s">
        <v>187</v>
      </c>
      <c r="F495" s="16"/>
      <c r="G495" s="5">
        <v>2</v>
      </c>
      <c r="H495" s="5">
        <v>3</v>
      </c>
      <c r="I495" s="5">
        <v>3</v>
      </c>
      <c r="J495" s="5">
        <v>7</v>
      </c>
      <c r="K495" s="5">
        <v>9</v>
      </c>
      <c r="L495" s="5">
        <v>10</v>
      </c>
      <c r="M495" s="5">
        <v>22</v>
      </c>
      <c r="N495" s="5">
        <v>7</v>
      </c>
      <c r="O495" s="5">
        <v>11</v>
      </c>
      <c r="P495" s="5">
        <v>5</v>
      </c>
      <c r="Q495" s="5">
        <v>10</v>
      </c>
      <c r="R495" s="5">
        <v>8</v>
      </c>
      <c r="S495" s="5">
        <v>8</v>
      </c>
      <c r="T495" s="5">
        <v>11</v>
      </c>
      <c r="U495" s="5">
        <v>7</v>
      </c>
      <c r="V495" s="5">
        <v>12</v>
      </c>
      <c r="W495" s="5">
        <v>6</v>
      </c>
      <c r="X495" s="5">
        <v>9</v>
      </c>
      <c r="Y495" s="5">
        <v>10</v>
      </c>
      <c r="Z495" s="5">
        <v>10</v>
      </c>
      <c r="AA495" s="5">
        <v>9</v>
      </c>
      <c r="AB495" s="5">
        <v>11</v>
      </c>
      <c r="AC495" s="5">
        <v>9</v>
      </c>
      <c r="AD495" s="5">
        <v>14</v>
      </c>
      <c r="AE495" s="5">
        <v>12</v>
      </c>
    </row>
    <row r="496" spans="1:31" s="13" customFormat="1" ht="13.2" x14ac:dyDescent="0.2">
      <c r="A496" s="165"/>
      <c r="B496" s="168"/>
      <c r="C496" s="178"/>
      <c r="D496" s="169"/>
      <c r="E496" s="7" t="s">
        <v>188</v>
      </c>
      <c r="F496" s="16"/>
      <c r="G496" s="8">
        <v>3</v>
      </c>
      <c r="H496" s="8">
        <v>0</v>
      </c>
      <c r="I496" s="8">
        <v>61</v>
      </c>
      <c r="J496" s="8">
        <v>87</v>
      </c>
      <c r="K496" s="8">
        <v>182</v>
      </c>
      <c r="L496" s="8">
        <v>373</v>
      </c>
      <c r="M496" s="8">
        <v>129</v>
      </c>
      <c r="N496" s="8">
        <v>140</v>
      </c>
      <c r="O496" s="8">
        <v>720</v>
      </c>
      <c r="P496" s="8">
        <v>2</v>
      </c>
      <c r="Q496" s="8">
        <v>150</v>
      </c>
      <c r="R496" s="8">
        <v>24</v>
      </c>
      <c r="S496" s="8">
        <v>16</v>
      </c>
      <c r="T496" s="8">
        <v>318</v>
      </c>
      <c r="U496" s="8">
        <v>373</v>
      </c>
      <c r="V496" s="8">
        <v>24</v>
      </c>
      <c r="W496" s="8">
        <v>97</v>
      </c>
      <c r="X496" s="8">
        <v>601</v>
      </c>
      <c r="Y496" s="8">
        <v>42</v>
      </c>
      <c r="Z496" s="8">
        <v>874</v>
      </c>
      <c r="AA496" s="8">
        <v>293</v>
      </c>
      <c r="AB496" s="8">
        <v>542</v>
      </c>
      <c r="AC496" s="8">
        <v>8</v>
      </c>
      <c r="AD496" s="8">
        <v>482</v>
      </c>
      <c r="AE496" s="8">
        <v>2522</v>
      </c>
    </row>
    <row r="497" spans="1:31" s="27" customFormat="1" ht="13.2" x14ac:dyDescent="0.2">
      <c r="A497" s="165"/>
      <c r="B497" s="170"/>
      <c r="C497" s="179"/>
      <c r="D497" s="171"/>
      <c r="E497" s="29" t="s">
        <v>189</v>
      </c>
      <c r="F497" s="26"/>
      <c r="G497" s="25">
        <f t="shared" ref="G497:W497" si="1298">G496/G495</f>
        <v>1.5</v>
      </c>
      <c r="H497" s="25">
        <f t="shared" si="1298"/>
        <v>0</v>
      </c>
      <c r="I497" s="25">
        <f t="shared" si="1298"/>
        <v>20.333333333333332</v>
      </c>
      <c r="J497" s="25">
        <f t="shared" si="1298"/>
        <v>12.428571428571429</v>
      </c>
      <c r="K497" s="25">
        <f t="shared" si="1298"/>
        <v>20.222222222222221</v>
      </c>
      <c r="L497" s="25">
        <f t="shared" si="1298"/>
        <v>37.299999999999997</v>
      </c>
      <c r="M497" s="25">
        <f t="shared" si="1298"/>
        <v>5.8636363636363633</v>
      </c>
      <c r="N497" s="25">
        <f t="shared" si="1298"/>
        <v>20</v>
      </c>
      <c r="O497" s="25">
        <f t="shared" si="1298"/>
        <v>65.454545454545453</v>
      </c>
      <c r="P497" s="25">
        <f t="shared" si="1298"/>
        <v>0.4</v>
      </c>
      <c r="Q497" s="25">
        <f t="shared" si="1298"/>
        <v>15</v>
      </c>
      <c r="R497" s="25">
        <f t="shared" si="1298"/>
        <v>3</v>
      </c>
      <c r="S497" s="25">
        <f t="shared" si="1298"/>
        <v>2</v>
      </c>
      <c r="T497" s="25">
        <f t="shared" si="1298"/>
        <v>28.90909090909091</v>
      </c>
      <c r="U497" s="25">
        <f t="shared" si="1298"/>
        <v>53.285714285714285</v>
      </c>
      <c r="V497" s="25">
        <f t="shared" si="1298"/>
        <v>2</v>
      </c>
      <c r="W497" s="25">
        <f t="shared" si="1298"/>
        <v>16.166666666666668</v>
      </c>
      <c r="X497" s="25">
        <f t="shared" ref="X497:Z497" si="1299">X496/X495</f>
        <v>66.777777777777771</v>
      </c>
      <c r="Y497" s="25">
        <f t="shared" si="1299"/>
        <v>4.2</v>
      </c>
      <c r="Z497" s="25">
        <f t="shared" si="1299"/>
        <v>87.4</v>
      </c>
      <c r="AA497" s="25">
        <f t="shared" ref="AA497:AB497" si="1300">AA496/AA495</f>
        <v>32.555555555555557</v>
      </c>
      <c r="AB497" s="25">
        <f t="shared" si="1300"/>
        <v>49.272727272727273</v>
      </c>
      <c r="AC497" s="25">
        <f t="shared" ref="AC497:AE497" si="1301">AC496/AC495</f>
        <v>0.88888888888888884</v>
      </c>
      <c r="AD497" s="25">
        <f t="shared" si="1301"/>
        <v>34.428571428571431</v>
      </c>
      <c r="AE497" s="25">
        <f t="shared" si="1301"/>
        <v>210.16666666666666</v>
      </c>
    </row>
    <row r="498" spans="1:31" ht="13.2" x14ac:dyDescent="0.2">
      <c r="A498" s="165"/>
      <c r="B498" s="175" t="s">
        <v>12</v>
      </c>
      <c r="C498" s="176"/>
      <c r="D498" s="177"/>
      <c r="E498" s="4" t="s">
        <v>187</v>
      </c>
      <c r="F498" s="5">
        <v>5</v>
      </c>
      <c r="G498" s="5">
        <v>6</v>
      </c>
      <c r="H498" s="5">
        <v>8</v>
      </c>
      <c r="I498" s="5">
        <v>14</v>
      </c>
      <c r="J498" s="5">
        <v>21</v>
      </c>
      <c r="K498" s="5">
        <v>24</v>
      </c>
      <c r="L498" s="5">
        <v>32</v>
      </c>
      <c r="M498" s="5">
        <v>18</v>
      </c>
      <c r="N498" s="5">
        <v>24</v>
      </c>
      <c r="O498" s="5">
        <v>15</v>
      </c>
      <c r="P498" s="5">
        <v>17</v>
      </c>
      <c r="Q498" s="5">
        <v>22</v>
      </c>
      <c r="R498" s="5">
        <v>25</v>
      </c>
      <c r="S498" s="5">
        <v>25</v>
      </c>
      <c r="T498" s="5">
        <v>21</v>
      </c>
      <c r="U498" s="5">
        <v>29</v>
      </c>
      <c r="V498" s="5">
        <v>30</v>
      </c>
      <c r="W498" s="5">
        <v>26</v>
      </c>
      <c r="X498" s="5">
        <v>40</v>
      </c>
      <c r="Y498" s="5">
        <v>30</v>
      </c>
      <c r="Z498" s="5">
        <v>40</v>
      </c>
      <c r="AA498" s="5">
        <v>35</v>
      </c>
      <c r="AB498" s="5">
        <v>30</v>
      </c>
      <c r="AC498" s="5">
        <v>36</v>
      </c>
      <c r="AD498" s="5">
        <v>47</v>
      </c>
      <c r="AE498" s="5">
        <v>42</v>
      </c>
    </row>
    <row r="499" spans="1:31" ht="13.2" x14ac:dyDescent="0.2">
      <c r="A499" s="165"/>
      <c r="B499" s="168"/>
      <c r="C499" s="178"/>
      <c r="D499" s="169"/>
      <c r="E499" s="7" t="s">
        <v>188</v>
      </c>
      <c r="F499" s="8">
        <v>10</v>
      </c>
      <c r="G499" s="8">
        <v>0</v>
      </c>
      <c r="H499" s="8">
        <v>3</v>
      </c>
      <c r="I499" s="8">
        <v>10</v>
      </c>
      <c r="J499" s="8">
        <v>95</v>
      </c>
      <c r="K499" s="8">
        <v>238</v>
      </c>
      <c r="L499" s="8">
        <v>287</v>
      </c>
      <c r="M499" s="8">
        <v>229</v>
      </c>
      <c r="N499" s="8">
        <v>104</v>
      </c>
      <c r="O499" s="8">
        <v>21</v>
      </c>
      <c r="P499" s="8">
        <v>195</v>
      </c>
      <c r="Q499" s="8">
        <v>446</v>
      </c>
      <c r="R499" s="8">
        <v>67</v>
      </c>
      <c r="S499" s="8">
        <v>57</v>
      </c>
      <c r="T499" s="8">
        <v>157</v>
      </c>
      <c r="U499" s="8">
        <v>110</v>
      </c>
      <c r="V499" s="8">
        <v>2</v>
      </c>
      <c r="W499" s="8">
        <v>362</v>
      </c>
      <c r="X499" s="8">
        <v>214</v>
      </c>
      <c r="Y499" s="8">
        <v>494</v>
      </c>
      <c r="Z499" s="8">
        <v>1563</v>
      </c>
      <c r="AA499" s="8">
        <v>13</v>
      </c>
      <c r="AB499" s="8">
        <v>173</v>
      </c>
      <c r="AC499" s="8">
        <v>370</v>
      </c>
      <c r="AD499" s="8">
        <v>235</v>
      </c>
      <c r="AE499" s="8">
        <v>10</v>
      </c>
    </row>
    <row r="500" spans="1:31" s="27" customFormat="1" ht="13.2" x14ac:dyDescent="0.2">
      <c r="A500" s="165"/>
      <c r="B500" s="170"/>
      <c r="C500" s="179"/>
      <c r="D500" s="171"/>
      <c r="E500" s="28" t="s">
        <v>189</v>
      </c>
      <c r="F500" s="25">
        <f>F499/F498</f>
        <v>2</v>
      </c>
      <c r="G500" s="25">
        <f t="shared" ref="G500:V500" si="1302">G499/G498</f>
        <v>0</v>
      </c>
      <c r="H500" s="25">
        <f t="shared" si="1302"/>
        <v>0.375</v>
      </c>
      <c r="I500" s="25">
        <f t="shared" si="1302"/>
        <v>0.7142857142857143</v>
      </c>
      <c r="J500" s="25">
        <f t="shared" si="1302"/>
        <v>4.5238095238095237</v>
      </c>
      <c r="K500" s="25">
        <f t="shared" si="1302"/>
        <v>9.9166666666666661</v>
      </c>
      <c r="L500" s="25">
        <f t="shared" si="1302"/>
        <v>8.96875</v>
      </c>
      <c r="M500" s="25">
        <f t="shared" si="1302"/>
        <v>12.722222222222221</v>
      </c>
      <c r="N500" s="25">
        <f t="shared" si="1302"/>
        <v>4.333333333333333</v>
      </c>
      <c r="O500" s="25">
        <f t="shared" si="1302"/>
        <v>1.4</v>
      </c>
      <c r="P500" s="25">
        <f t="shared" si="1302"/>
        <v>11.470588235294118</v>
      </c>
      <c r="Q500" s="25">
        <f t="shared" si="1302"/>
        <v>20.272727272727273</v>
      </c>
      <c r="R500" s="25">
        <f t="shared" si="1302"/>
        <v>2.68</v>
      </c>
      <c r="S500" s="25">
        <f t="shared" si="1302"/>
        <v>2.2799999999999998</v>
      </c>
      <c r="T500" s="25">
        <f t="shared" si="1302"/>
        <v>7.4761904761904763</v>
      </c>
      <c r="U500" s="25">
        <f t="shared" si="1302"/>
        <v>3.7931034482758621</v>
      </c>
      <c r="V500" s="25">
        <f t="shared" si="1302"/>
        <v>6.6666666666666666E-2</v>
      </c>
      <c r="W500" s="25">
        <f>W499/W498</f>
        <v>13.923076923076923</v>
      </c>
      <c r="X500" s="25">
        <f t="shared" ref="X500:Z500" si="1303">X499/X498</f>
        <v>5.35</v>
      </c>
      <c r="Y500" s="25">
        <f t="shared" si="1303"/>
        <v>16.466666666666665</v>
      </c>
      <c r="Z500" s="25">
        <f t="shared" si="1303"/>
        <v>39.075000000000003</v>
      </c>
      <c r="AA500" s="25">
        <f t="shared" ref="AA500:AB500" si="1304">AA499/AA498</f>
        <v>0.37142857142857144</v>
      </c>
      <c r="AB500" s="25">
        <f t="shared" si="1304"/>
        <v>5.7666666666666666</v>
      </c>
      <c r="AC500" s="25">
        <f t="shared" ref="AC500:AE500" si="1305">AC499/AC498</f>
        <v>10.277777777777779</v>
      </c>
      <c r="AD500" s="25">
        <f t="shared" si="1305"/>
        <v>5</v>
      </c>
      <c r="AE500" s="25">
        <f t="shared" si="1305"/>
        <v>0.23809523809523808</v>
      </c>
    </row>
    <row r="501" spans="1:31" ht="13.2" x14ac:dyDescent="0.2">
      <c r="A501" s="165"/>
      <c r="B501" s="175" t="s">
        <v>7</v>
      </c>
      <c r="C501" s="176"/>
      <c r="D501" s="177"/>
      <c r="E501" s="4" t="s">
        <v>187</v>
      </c>
      <c r="F501" s="5">
        <v>1</v>
      </c>
      <c r="G501" s="5">
        <v>0</v>
      </c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</row>
    <row r="502" spans="1:31" ht="13.2" x14ac:dyDescent="0.2">
      <c r="A502" s="165"/>
      <c r="B502" s="168"/>
      <c r="C502" s="178"/>
      <c r="D502" s="169"/>
      <c r="E502" s="7" t="s">
        <v>188</v>
      </c>
      <c r="F502" s="8">
        <v>0</v>
      </c>
      <c r="G502" s="8">
        <v>0</v>
      </c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</row>
    <row r="503" spans="1:31" s="27" customFormat="1" ht="13.2" x14ac:dyDescent="0.2">
      <c r="A503" s="165"/>
      <c r="B503" s="170"/>
      <c r="C503" s="179"/>
      <c r="D503" s="171"/>
      <c r="E503" s="28" t="s">
        <v>189</v>
      </c>
      <c r="F503" s="25">
        <f>F502/F501</f>
        <v>0</v>
      </c>
      <c r="G503" s="25" t="e">
        <f t="shared" ref="G503" si="1306">G502/G501</f>
        <v>#DIV/0!</v>
      </c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</row>
    <row r="504" spans="1:31" ht="13.2" x14ac:dyDescent="0.2">
      <c r="A504" s="165"/>
      <c r="B504" s="175" t="s">
        <v>9</v>
      </c>
      <c r="C504" s="176"/>
      <c r="D504" s="177"/>
      <c r="E504" s="4" t="s">
        <v>187</v>
      </c>
      <c r="F504" s="5">
        <v>0</v>
      </c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</row>
    <row r="505" spans="1:31" ht="13.2" x14ac:dyDescent="0.2">
      <c r="A505" s="165"/>
      <c r="B505" s="168"/>
      <c r="C505" s="178"/>
      <c r="D505" s="169"/>
      <c r="E505" s="7" t="s">
        <v>188</v>
      </c>
      <c r="F505" s="8">
        <v>0</v>
      </c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</row>
    <row r="506" spans="1:31" s="27" customFormat="1" ht="13.2" x14ac:dyDescent="0.2">
      <c r="A506" s="165"/>
      <c r="B506" s="170"/>
      <c r="C506" s="179"/>
      <c r="D506" s="171"/>
      <c r="E506" s="28" t="s">
        <v>189</v>
      </c>
      <c r="F506" s="25" t="e">
        <f>F505/F504</f>
        <v>#DIV/0!</v>
      </c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</row>
    <row r="507" spans="1:31" ht="13.2" x14ac:dyDescent="0.2">
      <c r="A507" s="165"/>
      <c r="B507" s="175" t="s">
        <v>56</v>
      </c>
      <c r="C507" s="176"/>
      <c r="D507" s="177"/>
      <c r="E507" s="4" t="s">
        <v>187</v>
      </c>
      <c r="F507" s="21">
        <f>F501+F504</f>
        <v>1</v>
      </c>
      <c r="G507" s="21">
        <f>G501+G504</f>
        <v>0</v>
      </c>
      <c r="H507" s="5">
        <v>0</v>
      </c>
      <c r="I507" s="5">
        <v>2</v>
      </c>
      <c r="J507" s="5">
        <v>5</v>
      </c>
      <c r="K507" s="5">
        <v>2</v>
      </c>
      <c r="L507" s="5">
        <v>4</v>
      </c>
      <c r="M507" s="5">
        <v>3</v>
      </c>
      <c r="N507" s="5">
        <v>2</v>
      </c>
      <c r="O507" s="5">
        <v>1</v>
      </c>
      <c r="P507" s="5">
        <v>0</v>
      </c>
      <c r="Q507" s="5">
        <v>3</v>
      </c>
      <c r="R507" s="5">
        <v>1</v>
      </c>
      <c r="S507" s="5">
        <v>2</v>
      </c>
      <c r="T507" s="5">
        <v>7</v>
      </c>
      <c r="U507" s="5">
        <v>2</v>
      </c>
      <c r="V507" s="5">
        <v>4</v>
      </c>
      <c r="W507" s="5">
        <v>5</v>
      </c>
      <c r="X507" s="5">
        <v>8</v>
      </c>
      <c r="Y507" s="5">
        <v>2</v>
      </c>
      <c r="Z507" s="5">
        <v>11</v>
      </c>
      <c r="AA507" s="5">
        <v>8</v>
      </c>
      <c r="AB507" s="5">
        <v>7</v>
      </c>
      <c r="AC507" s="5">
        <v>8</v>
      </c>
      <c r="AD507" s="5">
        <v>7</v>
      </c>
      <c r="AE507" s="5">
        <v>5</v>
      </c>
    </row>
    <row r="508" spans="1:31" ht="13.2" x14ac:dyDescent="0.2">
      <c r="A508" s="165"/>
      <c r="B508" s="168"/>
      <c r="C508" s="178"/>
      <c r="D508" s="169"/>
      <c r="E508" s="7" t="s">
        <v>188</v>
      </c>
      <c r="F508" s="21">
        <f>F502+F505</f>
        <v>0</v>
      </c>
      <c r="G508" s="21">
        <f>G502+G505</f>
        <v>0</v>
      </c>
      <c r="H508" s="8">
        <v>0</v>
      </c>
      <c r="I508" s="8">
        <v>0</v>
      </c>
      <c r="J508" s="8">
        <v>82</v>
      </c>
      <c r="K508" s="8">
        <v>36</v>
      </c>
      <c r="L508" s="8">
        <v>24</v>
      </c>
      <c r="M508" s="8">
        <v>2</v>
      </c>
      <c r="N508" s="8">
        <v>46</v>
      </c>
      <c r="O508" s="8">
        <v>60</v>
      </c>
      <c r="P508" s="8">
        <v>0</v>
      </c>
      <c r="Q508" s="8">
        <v>0</v>
      </c>
      <c r="R508" s="8">
        <v>47</v>
      </c>
      <c r="S508" s="8">
        <v>6</v>
      </c>
      <c r="T508" s="8">
        <v>21</v>
      </c>
      <c r="U508" s="8">
        <v>0</v>
      </c>
      <c r="V508" s="8">
        <v>26</v>
      </c>
      <c r="W508" s="8">
        <v>250</v>
      </c>
      <c r="X508" s="8">
        <v>1421</v>
      </c>
      <c r="Y508" s="8">
        <v>526</v>
      </c>
      <c r="Z508" s="8">
        <v>36</v>
      </c>
      <c r="AA508" s="8">
        <v>246</v>
      </c>
      <c r="AB508" s="8">
        <v>56</v>
      </c>
      <c r="AC508" s="8">
        <v>49</v>
      </c>
      <c r="AD508" s="8">
        <v>310</v>
      </c>
      <c r="AE508" s="8">
        <v>54</v>
      </c>
    </row>
    <row r="509" spans="1:31" s="27" customFormat="1" ht="13.8" thickBot="1" x14ac:dyDescent="0.25">
      <c r="A509" s="165"/>
      <c r="B509" s="168"/>
      <c r="C509" s="178"/>
      <c r="D509" s="169"/>
      <c r="E509" s="29" t="s">
        <v>189</v>
      </c>
      <c r="F509" s="37">
        <f>F508/F507</f>
        <v>0</v>
      </c>
      <c r="G509" s="37" t="e">
        <f>G508/G507</f>
        <v>#DIV/0!</v>
      </c>
      <c r="H509" s="30" t="e">
        <f t="shared" ref="H509" si="1307">H508/H507</f>
        <v>#DIV/0!</v>
      </c>
      <c r="I509" s="30">
        <f t="shared" ref="I509:V509" si="1308">I508/I507</f>
        <v>0</v>
      </c>
      <c r="J509" s="30">
        <f t="shared" si="1308"/>
        <v>16.399999999999999</v>
      </c>
      <c r="K509" s="30">
        <f t="shared" si="1308"/>
        <v>18</v>
      </c>
      <c r="L509" s="30">
        <f t="shared" si="1308"/>
        <v>6</v>
      </c>
      <c r="M509" s="30">
        <f t="shared" si="1308"/>
        <v>0.66666666666666663</v>
      </c>
      <c r="N509" s="30">
        <f t="shared" si="1308"/>
        <v>23</v>
      </c>
      <c r="O509" s="30">
        <f t="shared" si="1308"/>
        <v>60</v>
      </c>
      <c r="P509" s="30" t="e">
        <f t="shared" si="1308"/>
        <v>#DIV/0!</v>
      </c>
      <c r="Q509" s="30">
        <f t="shared" si="1308"/>
        <v>0</v>
      </c>
      <c r="R509" s="30">
        <f t="shared" si="1308"/>
        <v>47</v>
      </c>
      <c r="S509" s="30">
        <f t="shared" si="1308"/>
        <v>3</v>
      </c>
      <c r="T509" s="30">
        <f t="shared" si="1308"/>
        <v>3</v>
      </c>
      <c r="U509" s="30">
        <f t="shared" si="1308"/>
        <v>0</v>
      </c>
      <c r="V509" s="30">
        <f t="shared" si="1308"/>
        <v>6.5</v>
      </c>
      <c r="W509" s="30">
        <f>W508/W507</f>
        <v>50</v>
      </c>
      <c r="X509" s="30">
        <f t="shared" ref="X509:Z509" si="1309">X508/X507</f>
        <v>177.625</v>
      </c>
      <c r="Y509" s="30">
        <f t="shared" si="1309"/>
        <v>263</v>
      </c>
      <c r="Z509" s="30">
        <f t="shared" si="1309"/>
        <v>3.2727272727272729</v>
      </c>
      <c r="AA509" s="30">
        <f t="shared" ref="AA509:AB509" si="1310">AA508/AA507</f>
        <v>30.75</v>
      </c>
      <c r="AB509" s="30">
        <f t="shared" si="1310"/>
        <v>8</v>
      </c>
      <c r="AC509" s="30">
        <f t="shared" ref="AC509:AE509" si="1311">AC508/AC507</f>
        <v>6.125</v>
      </c>
      <c r="AD509" s="30">
        <f t="shared" si="1311"/>
        <v>44.285714285714285</v>
      </c>
      <c r="AE509" s="30">
        <f t="shared" si="1311"/>
        <v>10.8</v>
      </c>
    </row>
    <row r="510" spans="1:31" s="1" customFormat="1" ht="13.2" x14ac:dyDescent="0.2">
      <c r="A510" s="166"/>
      <c r="B510" s="180" t="s">
        <v>5</v>
      </c>
      <c r="C510" s="181"/>
      <c r="D510" s="182"/>
      <c r="E510" s="74" t="s">
        <v>191</v>
      </c>
      <c r="F510" s="9">
        <f>F483+F486+F492+F498+F501+F504</f>
        <v>38</v>
      </c>
      <c r="G510" s="38">
        <f>G489+G492+G495+G498+G501</f>
        <v>30</v>
      </c>
      <c r="H510" s="38">
        <f t="shared" ref="H510:J511" si="1312">H489+H492+H495+H498+H507</f>
        <v>39</v>
      </c>
      <c r="I510" s="38">
        <f t="shared" si="1312"/>
        <v>50</v>
      </c>
      <c r="J510" s="38">
        <f t="shared" si="1312"/>
        <v>73</v>
      </c>
      <c r="K510" s="38">
        <f t="shared" ref="K510:L510" si="1313">K489+K492+K495+K498+K507</f>
        <v>69</v>
      </c>
      <c r="L510" s="38">
        <f t="shared" si="1313"/>
        <v>90</v>
      </c>
      <c r="M510" s="38">
        <f t="shared" ref="M510:N510" si="1314">M489+M492+M495+M498+M507</f>
        <v>71</v>
      </c>
      <c r="N510" s="38">
        <f t="shared" si="1314"/>
        <v>54</v>
      </c>
      <c r="O510" s="38">
        <f t="shared" ref="O510:P510" si="1315">O489+O492+O495+O498+O507</f>
        <v>44</v>
      </c>
      <c r="P510" s="38">
        <f t="shared" si="1315"/>
        <v>50</v>
      </c>
      <c r="Q510" s="38">
        <f t="shared" ref="Q510:R510" si="1316">Q489+Q492+Q495+Q498+Q507</f>
        <v>64</v>
      </c>
      <c r="R510" s="38">
        <f t="shared" si="1316"/>
        <v>61</v>
      </c>
      <c r="S510" s="38">
        <f t="shared" ref="S510:T510" si="1317">S489+S492+S495+S498+S507</f>
        <v>64</v>
      </c>
      <c r="T510" s="38">
        <f t="shared" si="1317"/>
        <v>72</v>
      </c>
      <c r="U510" s="38">
        <f t="shared" ref="U510:V510" si="1318">U489+U492+U495+U498+U507</f>
        <v>68</v>
      </c>
      <c r="V510" s="38">
        <f t="shared" si="1318"/>
        <v>73</v>
      </c>
      <c r="W510" s="38">
        <f t="shared" ref="W510:X510" si="1319">W489+W492+W495+W498+W507</f>
        <v>69</v>
      </c>
      <c r="X510" s="38">
        <f t="shared" si="1319"/>
        <v>80</v>
      </c>
      <c r="Y510" s="38">
        <f t="shared" ref="Y510:Z510" si="1320">Y489+Y492+Y495+Y498+Y507</f>
        <v>66</v>
      </c>
      <c r="Z510" s="38">
        <f t="shared" si="1320"/>
        <v>80</v>
      </c>
      <c r="AA510" s="38">
        <f t="shared" ref="AA510:AB510" si="1321">AA489+AA492+AA495+AA498+AA507</f>
        <v>78</v>
      </c>
      <c r="AB510" s="38">
        <f t="shared" si="1321"/>
        <v>61</v>
      </c>
      <c r="AC510" s="38">
        <f t="shared" ref="AC510:AD510" si="1322">AC489+AC492+AC495+AC498+AC507</f>
        <v>79</v>
      </c>
      <c r="AD510" s="38">
        <f t="shared" si="1322"/>
        <v>91</v>
      </c>
      <c r="AE510" s="38">
        <f t="shared" ref="AE510" si="1323">AE489+AE492+AE495+AE498+AE507</f>
        <v>83</v>
      </c>
    </row>
    <row r="511" spans="1:31" s="1" customFormat="1" ht="13.2" x14ac:dyDescent="0.2">
      <c r="A511" s="166"/>
      <c r="B511" s="183"/>
      <c r="C511" s="184"/>
      <c r="D511" s="185"/>
      <c r="E511" s="75" t="s">
        <v>186</v>
      </c>
      <c r="F511" s="10">
        <f>F484+F487+F493+F499+F502+F505</f>
        <v>2132</v>
      </c>
      <c r="G511" s="10">
        <f>G490+G493+G496+G499+G502</f>
        <v>1094</v>
      </c>
      <c r="H511" s="10">
        <f t="shared" si="1312"/>
        <v>4244</v>
      </c>
      <c r="I511" s="10">
        <f t="shared" si="1312"/>
        <v>3623</v>
      </c>
      <c r="J511" s="10">
        <f t="shared" si="1312"/>
        <v>2617</v>
      </c>
      <c r="K511" s="10">
        <f t="shared" ref="K511:L511" si="1324">K490+K493+K496+K499+K508</f>
        <v>2490</v>
      </c>
      <c r="L511" s="10">
        <f t="shared" si="1324"/>
        <v>1694</v>
      </c>
      <c r="M511" s="10">
        <f t="shared" ref="M511:N511" si="1325">M490+M493+M496+M499+M508</f>
        <v>1490</v>
      </c>
      <c r="N511" s="10">
        <f t="shared" si="1325"/>
        <v>2474</v>
      </c>
      <c r="O511" s="10">
        <f t="shared" ref="O511:P511" si="1326">O490+O493+O496+O499+O508</f>
        <v>1537</v>
      </c>
      <c r="P511" s="10">
        <f t="shared" si="1326"/>
        <v>1654</v>
      </c>
      <c r="Q511" s="10">
        <f t="shared" ref="Q511:R511" si="1327">Q490+Q493+Q496+Q499+Q508</f>
        <v>1678</v>
      </c>
      <c r="R511" s="10">
        <f t="shared" si="1327"/>
        <v>1902</v>
      </c>
      <c r="S511" s="10">
        <f t="shared" ref="S511:T511" si="1328">S490+S493+S496+S499+S508</f>
        <v>2014</v>
      </c>
      <c r="T511" s="10">
        <f t="shared" si="1328"/>
        <v>2180</v>
      </c>
      <c r="U511" s="10">
        <f t="shared" ref="U511:V511" si="1329">U490+U493+U496+U499+U508</f>
        <v>1514</v>
      </c>
      <c r="V511" s="10">
        <f t="shared" si="1329"/>
        <v>1914</v>
      </c>
      <c r="W511" s="10">
        <f t="shared" ref="W511:X511" si="1330">W490+W493+W496+W499+W508</f>
        <v>2634</v>
      </c>
      <c r="X511" s="10">
        <f t="shared" si="1330"/>
        <v>3455</v>
      </c>
      <c r="Y511" s="10">
        <f t="shared" ref="Y511:Z511" si="1331">Y490+Y493+Y496+Y499+Y508</f>
        <v>2453</v>
      </c>
      <c r="Z511" s="10">
        <f t="shared" si="1331"/>
        <v>3698</v>
      </c>
      <c r="AA511" s="10">
        <f t="shared" ref="AA511:AB511" si="1332">AA490+AA493+AA496+AA499+AA508</f>
        <v>2684</v>
      </c>
      <c r="AB511" s="10">
        <f t="shared" si="1332"/>
        <v>1233</v>
      </c>
      <c r="AC511" s="10">
        <f t="shared" ref="AC511:AD511" si="1333">AC490+AC493+AC496+AC499+AC508</f>
        <v>1339</v>
      </c>
      <c r="AD511" s="10">
        <f t="shared" si="1333"/>
        <v>2303</v>
      </c>
      <c r="AE511" s="10">
        <f t="shared" ref="AE511" si="1334">AE490+AE493+AE496+AE499+AE508</f>
        <v>3496</v>
      </c>
    </row>
    <row r="512" spans="1:31" s="33" customFormat="1" ht="13.8" thickBot="1" x14ac:dyDescent="0.25">
      <c r="A512" s="167"/>
      <c r="B512" s="186"/>
      <c r="C512" s="187"/>
      <c r="D512" s="188"/>
      <c r="E512" s="76" t="s">
        <v>190</v>
      </c>
      <c r="F512" s="31">
        <f>F511/F510</f>
        <v>56.10526315789474</v>
      </c>
      <c r="G512" s="31">
        <f t="shared" ref="G512:H512" si="1335">G511/G510</f>
        <v>36.466666666666669</v>
      </c>
      <c r="H512" s="31">
        <f t="shared" si="1335"/>
        <v>108.82051282051282</v>
      </c>
      <c r="I512" s="31">
        <f t="shared" ref="I512:L512" si="1336">I511/I510</f>
        <v>72.459999999999994</v>
      </c>
      <c r="J512" s="31">
        <f t="shared" ref="J512:K512" si="1337">J511/J510</f>
        <v>35.849315068493148</v>
      </c>
      <c r="K512" s="31">
        <f t="shared" si="1337"/>
        <v>36.086956521739133</v>
      </c>
      <c r="L512" s="31">
        <f t="shared" si="1336"/>
        <v>18.822222222222223</v>
      </c>
      <c r="M512" s="31">
        <f t="shared" ref="M512:N512" si="1338">M511/M510</f>
        <v>20.985915492957748</v>
      </c>
      <c r="N512" s="31">
        <f t="shared" si="1338"/>
        <v>45.814814814814817</v>
      </c>
      <c r="O512" s="31">
        <f t="shared" ref="O512:P512" si="1339">O511/O510</f>
        <v>34.93181818181818</v>
      </c>
      <c r="P512" s="31">
        <f t="shared" si="1339"/>
        <v>33.08</v>
      </c>
      <c r="Q512" s="31">
        <f t="shared" ref="Q512:R512" si="1340">Q511/Q510</f>
        <v>26.21875</v>
      </c>
      <c r="R512" s="31">
        <f t="shared" si="1340"/>
        <v>31.180327868852459</v>
      </c>
      <c r="S512" s="31">
        <f t="shared" ref="S512:T512" si="1341">S511/S510</f>
        <v>31.46875</v>
      </c>
      <c r="T512" s="31">
        <f t="shared" si="1341"/>
        <v>30.277777777777779</v>
      </c>
      <c r="U512" s="31">
        <f t="shared" ref="U512:V512" si="1342">U511/U510</f>
        <v>22.264705882352942</v>
      </c>
      <c r="V512" s="31">
        <f t="shared" si="1342"/>
        <v>26.219178082191782</v>
      </c>
      <c r="W512" s="31">
        <f t="shared" ref="W512:X512" si="1343">W511/W510</f>
        <v>38.173913043478258</v>
      </c>
      <c r="X512" s="31">
        <f t="shared" si="1343"/>
        <v>43.1875</v>
      </c>
      <c r="Y512" s="31">
        <f t="shared" ref="Y512:Z512" si="1344">Y511/Y510</f>
        <v>37.166666666666664</v>
      </c>
      <c r="Z512" s="31">
        <f t="shared" si="1344"/>
        <v>46.225000000000001</v>
      </c>
      <c r="AA512" s="31">
        <f t="shared" ref="AA512:AB512" si="1345">AA511/AA510</f>
        <v>34.410256410256409</v>
      </c>
      <c r="AB512" s="31">
        <f t="shared" si="1345"/>
        <v>20.21311475409836</v>
      </c>
      <c r="AC512" s="31">
        <f t="shared" ref="AC512:AD512" si="1346">AC511/AC510</f>
        <v>16.949367088607595</v>
      </c>
      <c r="AD512" s="31">
        <f t="shared" si="1346"/>
        <v>25.307692307692307</v>
      </c>
      <c r="AE512" s="31">
        <f t="shared" ref="AE512" si="1347">AE511/AE510</f>
        <v>42.120481927710841</v>
      </c>
    </row>
    <row r="513" spans="1:31" ht="13.2" x14ac:dyDescent="0.2">
      <c r="A513" s="164" t="s">
        <v>138</v>
      </c>
      <c r="B513" s="168" t="s">
        <v>10</v>
      </c>
      <c r="C513" s="169"/>
      <c r="D513" s="172" t="s">
        <v>1</v>
      </c>
      <c r="E513" s="18" t="s">
        <v>187</v>
      </c>
      <c r="F513" s="19">
        <v>24</v>
      </c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</row>
    <row r="514" spans="1:31" ht="13.2" x14ac:dyDescent="0.2">
      <c r="A514" s="165"/>
      <c r="B514" s="168"/>
      <c r="C514" s="169"/>
      <c r="D514" s="172"/>
      <c r="E514" s="7" t="s">
        <v>188</v>
      </c>
      <c r="F514" s="8">
        <v>2246</v>
      </c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</row>
    <row r="515" spans="1:31" s="27" customFormat="1" ht="13.2" x14ac:dyDescent="0.2">
      <c r="A515" s="165"/>
      <c r="B515" s="168"/>
      <c r="C515" s="169"/>
      <c r="D515" s="173"/>
      <c r="E515" s="28" t="s">
        <v>189</v>
      </c>
      <c r="F515" s="25">
        <f>F514/F513</f>
        <v>93.583333333333329</v>
      </c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</row>
    <row r="516" spans="1:31" ht="13.2" x14ac:dyDescent="0.2">
      <c r="A516" s="165"/>
      <c r="B516" s="168"/>
      <c r="C516" s="169"/>
      <c r="D516" s="174" t="s">
        <v>2</v>
      </c>
      <c r="E516" s="4" t="s">
        <v>187</v>
      </c>
      <c r="F516" s="5">
        <v>42</v>
      </c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</row>
    <row r="517" spans="1:31" ht="13.2" x14ac:dyDescent="0.2">
      <c r="A517" s="165"/>
      <c r="B517" s="168"/>
      <c r="C517" s="169"/>
      <c r="D517" s="172"/>
      <c r="E517" s="7" t="s">
        <v>188</v>
      </c>
      <c r="F517" s="8">
        <v>4035</v>
      </c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</row>
    <row r="518" spans="1:31" s="27" customFormat="1" ht="13.2" x14ac:dyDescent="0.2">
      <c r="A518" s="165"/>
      <c r="B518" s="170"/>
      <c r="C518" s="171"/>
      <c r="D518" s="173"/>
      <c r="E518" s="28" t="s">
        <v>189</v>
      </c>
      <c r="F518" s="25">
        <f>F517/F516</f>
        <v>96.071428571428569</v>
      </c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</row>
    <row r="519" spans="1:31" s="13" customFormat="1" ht="13.2" x14ac:dyDescent="0.2">
      <c r="A519" s="165"/>
      <c r="B519" s="175" t="s">
        <v>52</v>
      </c>
      <c r="C519" s="176"/>
      <c r="D519" s="177"/>
      <c r="E519" s="4" t="s">
        <v>187</v>
      </c>
      <c r="F519" s="17">
        <f>F513+F516</f>
        <v>66</v>
      </c>
      <c r="G519" s="5">
        <v>53</v>
      </c>
      <c r="H519" s="5">
        <v>49</v>
      </c>
      <c r="I519" s="5">
        <v>60</v>
      </c>
      <c r="J519" s="5">
        <v>56</v>
      </c>
      <c r="K519" s="5">
        <v>53</v>
      </c>
      <c r="L519" s="5">
        <v>43</v>
      </c>
      <c r="M519" s="5">
        <v>48</v>
      </c>
      <c r="N519" s="5">
        <v>44</v>
      </c>
      <c r="O519" s="5">
        <v>48</v>
      </c>
      <c r="P519" s="5">
        <v>42</v>
      </c>
      <c r="Q519" s="5">
        <v>43</v>
      </c>
      <c r="R519" s="5">
        <v>40</v>
      </c>
      <c r="S519" s="5">
        <v>36</v>
      </c>
      <c r="T519" s="5">
        <v>29</v>
      </c>
      <c r="U519" s="5">
        <v>36</v>
      </c>
      <c r="V519" s="5">
        <v>28</v>
      </c>
      <c r="W519" s="5">
        <v>22</v>
      </c>
      <c r="X519" s="5">
        <v>21</v>
      </c>
      <c r="Y519" s="5">
        <v>25</v>
      </c>
      <c r="Z519" s="5">
        <v>18</v>
      </c>
      <c r="AA519" s="5">
        <v>19</v>
      </c>
      <c r="AB519" s="5">
        <v>33</v>
      </c>
      <c r="AC519" s="5">
        <v>27</v>
      </c>
      <c r="AD519" s="5">
        <v>33</v>
      </c>
      <c r="AE519" s="5">
        <v>13</v>
      </c>
    </row>
    <row r="520" spans="1:31" s="13" customFormat="1" ht="13.2" x14ac:dyDescent="0.2">
      <c r="A520" s="165"/>
      <c r="B520" s="168"/>
      <c r="C520" s="178"/>
      <c r="D520" s="169"/>
      <c r="E520" s="7" t="s">
        <v>188</v>
      </c>
      <c r="F520" s="17">
        <f t="shared" ref="F520:F521" si="1348">F514+F517</f>
        <v>6281</v>
      </c>
      <c r="G520" s="8">
        <v>3991</v>
      </c>
      <c r="H520" s="8">
        <v>6294</v>
      </c>
      <c r="I520" s="8">
        <v>2534</v>
      </c>
      <c r="J520" s="8">
        <v>2851</v>
      </c>
      <c r="K520" s="8">
        <v>3682</v>
      </c>
      <c r="L520" s="8">
        <v>7293</v>
      </c>
      <c r="M520" s="8">
        <v>3775</v>
      </c>
      <c r="N520" s="8">
        <v>3744</v>
      </c>
      <c r="O520" s="8">
        <v>2288</v>
      </c>
      <c r="P520" s="8">
        <v>2149</v>
      </c>
      <c r="Q520" s="8">
        <v>3467</v>
      </c>
      <c r="R520" s="8">
        <v>2489</v>
      </c>
      <c r="S520" s="8">
        <v>1379</v>
      </c>
      <c r="T520" s="8">
        <v>5973</v>
      </c>
      <c r="U520" s="8">
        <v>4340</v>
      </c>
      <c r="V520" s="8">
        <v>2328</v>
      </c>
      <c r="W520" s="8">
        <v>1144</v>
      </c>
      <c r="X520" s="8">
        <v>541</v>
      </c>
      <c r="Y520" s="8">
        <v>3338</v>
      </c>
      <c r="Z520" s="8">
        <v>1069</v>
      </c>
      <c r="AA520" s="8">
        <v>355</v>
      </c>
      <c r="AB520" s="8">
        <v>1774</v>
      </c>
      <c r="AC520" s="8">
        <v>634</v>
      </c>
      <c r="AD520" s="8">
        <v>1587</v>
      </c>
      <c r="AE520" s="8">
        <v>353</v>
      </c>
    </row>
    <row r="521" spans="1:31" s="13" customFormat="1" ht="13.2" x14ac:dyDescent="0.2">
      <c r="A521" s="165"/>
      <c r="B521" s="170"/>
      <c r="C521" s="179"/>
      <c r="D521" s="171"/>
      <c r="E521" s="28" t="s">
        <v>189</v>
      </c>
      <c r="F521" s="34">
        <f t="shared" si="1348"/>
        <v>189.6547619047619</v>
      </c>
      <c r="G521" s="25">
        <f t="shared" ref="G521" si="1349">G520/G519</f>
        <v>75.301886792452834</v>
      </c>
      <c r="H521" s="25">
        <f t="shared" ref="H521" si="1350">H520/H519</f>
        <v>128.44897959183675</v>
      </c>
      <c r="I521" s="25">
        <f t="shared" ref="I521" si="1351">I520/I519</f>
        <v>42.233333333333334</v>
      </c>
      <c r="J521" s="25">
        <f t="shared" ref="J521" si="1352">J520/J519</f>
        <v>50.910714285714285</v>
      </c>
      <c r="K521" s="25">
        <f t="shared" ref="K521" si="1353">K520/K519</f>
        <v>69.471698113207552</v>
      </c>
      <c r="L521" s="25">
        <f t="shared" ref="L521" si="1354">L520/L519</f>
        <v>169.6046511627907</v>
      </c>
      <c r="M521" s="25">
        <f t="shared" ref="M521" si="1355">M520/M519</f>
        <v>78.645833333333329</v>
      </c>
      <c r="N521" s="25">
        <f t="shared" ref="N521" si="1356">N520/N519</f>
        <v>85.090909090909093</v>
      </c>
      <c r="O521" s="25">
        <f t="shared" ref="O521" si="1357">O520/O519</f>
        <v>47.666666666666664</v>
      </c>
      <c r="P521" s="25">
        <f t="shared" ref="P521" si="1358">P520/P519</f>
        <v>51.166666666666664</v>
      </c>
      <c r="Q521" s="25">
        <f t="shared" ref="Q521" si="1359">Q520/Q519</f>
        <v>80.627906976744185</v>
      </c>
      <c r="R521" s="25">
        <f t="shared" ref="R521" si="1360">R520/R519</f>
        <v>62.225000000000001</v>
      </c>
      <c r="S521" s="25">
        <f t="shared" ref="S521" si="1361">S520/S519</f>
        <v>38.305555555555557</v>
      </c>
      <c r="T521" s="25">
        <f t="shared" ref="T521" si="1362">T520/T519</f>
        <v>205.9655172413793</v>
      </c>
      <c r="U521" s="25">
        <f t="shared" ref="U521" si="1363">U520/U519</f>
        <v>120.55555555555556</v>
      </c>
      <c r="V521" s="25">
        <f t="shared" ref="V521:AA521" si="1364">V520/V519</f>
        <v>83.142857142857139</v>
      </c>
      <c r="W521" s="25">
        <f t="shared" ref="W521:Y521" si="1365">W520/W519</f>
        <v>52</v>
      </c>
      <c r="X521" s="25">
        <f t="shared" si="1364"/>
        <v>25.761904761904763</v>
      </c>
      <c r="Y521" s="25">
        <f t="shared" si="1365"/>
        <v>133.52000000000001</v>
      </c>
      <c r="Z521" s="25">
        <f t="shared" si="1364"/>
        <v>59.388888888888886</v>
      </c>
      <c r="AA521" s="25">
        <f t="shared" si="1364"/>
        <v>18.684210526315791</v>
      </c>
      <c r="AB521" s="25">
        <f t="shared" ref="AB521:AC521" si="1366">AB520/AB519</f>
        <v>53.757575757575758</v>
      </c>
      <c r="AC521" s="25">
        <f t="shared" si="1366"/>
        <v>23.481481481481481</v>
      </c>
      <c r="AD521" s="25">
        <f t="shared" ref="AD521:AE521" si="1367">AD520/AD519</f>
        <v>48.090909090909093</v>
      </c>
      <c r="AE521" s="25">
        <f t="shared" si="1367"/>
        <v>27.153846153846153</v>
      </c>
    </row>
    <row r="522" spans="1:31" ht="13.2" x14ac:dyDescent="0.2">
      <c r="A522" s="165"/>
      <c r="B522" s="175" t="s">
        <v>11</v>
      </c>
      <c r="C522" s="176"/>
      <c r="D522" s="177"/>
      <c r="E522" s="4" t="s">
        <v>187</v>
      </c>
      <c r="F522" s="5">
        <v>13</v>
      </c>
      <c r="G522" s="5">
        <v>10</v>
      </c>
      <c r="H522" s="5">
        <v>11</v>
      </c>
      <c r="I522" s="5">
        <v>14</v>
      </c>
      <c r="J522" s="5">
        <v>8</v>
      </c>
      <c r="K522" s="5">
        <v>8</v>
      </c>
      <c r="L522" s="5">
        <v>7</v>
      </c>
      <c r="M522" s="5">
        <v>7</v>
      </c>
      <c r="N522" s="5">
        <v>10</v>
      </c>
      <c r="O522" s="5">
        <v>12</v>
      </c>
      <c r="P522" s="5">
        <v>12</v>
      </c>
      <c r="Q522" s="5">
        <v>9</v>
      </c>
      <c r="R522" s="5">
        <v>7</v>
      </c>
      <c r="S522" s="5">
        <v>13</v>
      </c>
      <c r="T522" s="5">
        <v>10</v>
      </c>
      <c r="U522" s="5">
        <v>7</v>
      </c>
      <c r="V522" s="5">
        <v>6</v>
      </c>
      <c r="W522" s="5">
        <v>8</v>
      </c>
      <c r="X522" s="5">
        <v>4</v>
      </c>
      <c r="Y522" s="5">
        <v>7</v>
      </c>
      <c r="Z522" s="5">
        <v>10</v>
      </c>
      <c r="AA522" s="5">
        <v>3</v>
      </c>
      <c r="AB522" s="5">
        <v>3</v>
      </c>
      <c r="AC522" s="5">
        <v>5</v>
      </c>
      <c r="AD522" s="5">
        <v>4</v>
      </c>
      <c r="AE522" s="5">
        <v>4</v>
      </c>
    </row>
    <row r="523" spans="1:31" ht="13.2" x14ac:dyDescent="0.2">
      <c r="A523" s="165"/>
      <c r="B523" s="168"/>
      <c r="C523" s="178"/>
      <c r="D523" s="169"/>
      <c r="E523" s="7" t="s">
        <v>188</v>
      </c>
      <c r="F523" s="8">
        <v>656</v>
      </c>
      <c r="G523" s="8">
        <v>1041</v>
      </c>
      <c r="H523" s="8">
        <v>137</v>
      </c>
      <c r="I523" s="8">
        <v>1459</v>
      </c>
      <c r="J523" s="8">
        <v>102</v>
      </c>
      <c r="K523" s="8">
        <v>1151</v>
      </c>
      <c r="L523" s="8">
        <v>118</v>
      </c>
      <c r="M523" s="8">
        <v>82</v>
      </c>
      <c r="N523" s="8">
        <v>1514</v>
      </c>
      <c r="O523" s="8">
        <v>249</v>
      </c>
      <c r="P523" s="8">
        <v>2200</v>
      </c>
      <c r="Q523" s="8">
        <v>427</v>
      </c>
      <c r="R523" s="8">
        <v>1997</v>
      </c>
      <c r="S523" s="8">
        <v>1084</v>
      </c>
      <c r="T523" s="8">
        <v>299</v>
      </c>
      <c r="U523" s="8">
        <v>1480</v>
      </c>
      <c r="V523" s="8">
        <v>1400</v>
      </c>
      <c r="W523" s="8">
        <v>53</v>
      </c>
      <c r="X523" s="8">
        <v>204</v>
      </c>
      <c r="Y523" s="8">
        <v>469</v>
      </c>
      <c r="Z523" s="8">
        <v>208</v>
      </c>
      <c r="AA523" s="8">
        <v>1</v>
      </c>
      <c r="AB523" s="8">
        <v>107</v>
      </c>
      <c r="AC523" s="8">
        <v>12</v>
      </c>
      <c r="AD523" s="8">
        <v>86</v>
      </c>
      <c r="AE523" s="8">
        <v>114</v>
      </c>
    </row>
    <row r="524" spans="1:31" s="27" customFormat="1" ht="13.2" x14ac:dyDescent="0.2">
      <c r="A524" s="165"/>
      <c r="B524" s="170"/>
      <c r="C524" s="179"/>
      <c r="D524" s="171"/>
      <c r="E524" s="28" t="s">
        <v>189</v>
      </c>
      <c r="F524" s="25">
        <f>F523/F522</f>
        <v>50.46153846153846</v>
      </c>
      <c r="G524" s="25">
        <f t="shared" ref="G524:V524" si="1368">G523/G522</f>
        <v>104.1</v>
      </c>
      <c r="H524" s="25">
        <f t="shared" si="1368"/>
        <v>12.454545454545455</v>
      </c>
      <c r="I524" s="25">
        <f t="shared" si="1368"/>
        <v>104.21428571428571</v>
      </c>
      <c r="J524" s="25">
        <f t="shared" si="1368"/>
        <v>12.75</v>
      </c>
      <c r="K524" s="25">
        <f t="shared" si="1368"/>
        <v>143.875</v>
      </c>
      <c r="L524" s="25">
        <f t="shared" si="1368"/>
        <v>16.857142857142858</v>
      </c>
      <c r="M524" s="25">
        <f t="shared" si="1368"/>
        <v>11.714285714285714</v>
      </c>
      <c r="N524" s="25">
        <f t="shared" si="1368"/>
        <v>151.4</v>
      </c>
      <c r="O524" s="25">
        <f t="shared" si="1368"/>
        <v>20.75</v>
      </c>
      <c r="P524" s="25">
        <f t="shared" si="1368"/>
        <v>183.33333333333334</v>
      </c>
      <c r="Q524" s="25">
        <f t="shared" si="1368"/>
        <v>47.444444444444443</v>
      </c>
      <c r="R524" s="25">
        <f t="shared" si="1368"/>
        <v>285.28571428571428</v>
      </c>
      <c r="S524" s="25">
        <f t="shared" si="1368"/>
        <v>83.384615384615387</v>
      </c>
      <c r="T524" s="25">
        <f t="shared" si="1368"/>
        <v>29.9</v>
      </c>
      <c r="U524" s="25">
        <f t="shared" si="1368"/>
        <v>211.42857142857142</v>
      </c>
      <c r="V524" s="25">
        <f t="shared" si="1368"/>
        <v>233.33333333333334</v>
      </c>
      <c r="W524" s="25">
        <f>W523/W522</f>
        <v>6.625</v>
      </c>
      <c r="X524" s="25">
        <f t="shared" ref="X524:Z524" si="1369">X523/X522</f>
        <v>51</v>
      </c>
      <c r="Y524" s="25">
        <f t="shared" si="1369"/>
        <v>67</v>
      </c>
      <c r="Z524" s="25">
        <f t="shared" si="1369"/>
        <v>20.8</v>
      </c>
      <c r="AA524" s="25">
        <f t="shared" ref="AA524:AB524" si="1370">AA523/AA522</f>
        <v>0.33333333333333331</v>
      </c>
      <c r="AB524" s="25">
        <f t="shared" si="1370"/>
        <v>35.666666666666664</v>
      </c>
      <c r="AC524" s="25">
        <f t="shared" ref="AC524:AE524" si="1371">AC523/AC522</f>
        <v>2.4</v>
      </c>
      <c r="AD524" s="25">
        <f t="shared" si="1371"/>
        <v>21.5</v>
      </c>
      <c r="AE524" s="25">
        <f t="shared" si="1371"/>
        <v>28.5</v>
      </c>
    </row>
    <row r="525" spans="1:31" s="13" customFormat="1" ht="13.2" x14ac:dyDescent="0.2">
      <c r="A525" s="165"/>
      <c r="B525" s="175" t="s">
        <v>54</v>
      </c>
      <c r="C525" s="176"/>
      <c r="D525" s="177"/>
      <c r="E525" s="4" t="s">
        <v>187</v>
      </c>
      <c r="F525" s="16"/>
      <c r="G525" s="5">
        <v>6</v>
      </c>
      <c r="H525" s="5">
        <v>8</v>
      </c>
      <c r="I525" s="5">
        <v>4</v>
      </c>
      <c r="J525" s="5">
        <v>14</v>
      </c>
      <c r="K525" s="5">
        <v>12</v>
      </c>
      <c r="L525" s="5">
        <v>12</v>
      </c>
      <c r="M525" s="5">
        <v>14</v>
      </c>
      <c r="N525" s="5">
        <v>9</v>
      </c>
      <c r="O525" s="5">
        <v>22</v>
      </c>
      <c r="P525" s="5">
        <v>13</v>
      </c>
      <c r="Q525" s="5">
        <v>17</v>
      </c>
      <c r="R525" s="5">
        <v>17</v>
      </c>
      <c r="S525" s="5">
        <v>8</v>
      </c>
      <c r="T525" s="5">
        <v>10</v>
      </c>
      <c r="U525" s="5">
        <v>11</v>
      </c>
      <c r="V525" s="5">
        <v>17</v>
      </c>
      <c r="W525" s="5">
        <v>16</v>
      </c>
      <c r="X525" s="5">
        <v>17</v>
      </c>
      <c r="Y525" s="5">
        <v>10</v>
      </c>
      <c r="Z525" s="5">
        <v>7</v>
      </c>
      <c r="AA525" s="5">
        <v>19</v>
      </c>
      <c r="AB525" s="5">
        <v>21</v>
      </c>
      <c r="AC525" s="5">
        <v>11</v>
      </c>
      <c r="AD525" s="5">
        <v>15</v>
      </c>
      <c r="AE525" s="5">
        <v>14</v>
      </c>
    </row>
    <row r="526" spans="1:31" s="13" customFormat="1" ht="13.2" x14ac:dyDescent="0.2">
      <c r="A526" s="165"/>
      <c r="B526" s="168"/>
      <c r="C526" s="178"/>
      <c r="D526" s="169"/>
      <c r="E526" s="7" t="s">
        <v>188</v>
      </c>
      <c r="F526" s="16"/>
      <c r="G526" s="8">
        <v>15</v>
      </c>
      <c r="H526" s="8">
        <v>507</v>
      </c>
      <c r="I526" s="8">
        <v>52</v>
      </c>
      <c r="J526" s="8">
        <v>621</v>
      </c>
      <c r="K526" s="8">
        <v>1091</v>
      </c>
      <c r="L526" s="8">
        <v>176</v>
      </c>
      <c r="M526" s="8">
        <v>176</v>
      </c>
      <c r="N526" s="8">
        <v>932</v>
      </c>
      <c r="O526" s="8">
        <v>251</v>
      </c>
      <c r="P526" s="8">
        <v>535</v>
      </c>
      <c r="Q526" s="8">
        <v>566</v>
      </c>
      <c r="R526" s="8">
        <v>216</v>
      </c>
      <c r="S526" s="8">
        <v>256</v>
      </c>
      <c r="T526" s="8">
        <v>89</v>
      </c>
      <c r="U526" s="8">
        <v>147</v>
      </c>
      <c r="V526" s="8">
        <v>292</v>
      </c>
      <c r="W526" s="8">
        <v>184</v>
      </c>
      <c r="X526" s="8">
        <v>1582</v>
      </c>
      <c r="Y526" s="8">
        <v>168</v>
      </c>
      <c r="Z526" s="8">
        <v>3</v>
      </c>
      <c r="AA526" s="8">
        <v>329</v>
      </c>
      <c r="AB526" s="8">
        <v>393</v>
      </c>
      <c r="AC526" s="8">
        <v>136</v>
      </c>
      <c r="AD526" s="8">
        <v>321</v>
      </c>
      <c r="AE526" s="8">
        <v>163</v>
      </c>
    </row>
    <row r="527" spans="1:31" s="27" customFormat="1" ht="13.2" x14ac:dyDescent="0.2">
      <c r="A527" s="165"/>
      <c r="B527" s="170"/>
      <c r="C527" s="179"/>
      <c r="D527" s="171"/>
      <c r="E527" s="29" t="s">
        <v>189</v>
      </c>
      <c r="F527" s="26"/>
      <c r="G527" s="25">
        <f t="shared" ref="G527:W527" si="1372">G526/G525</f>
        <v>2.5</v>
      </c>
      <c r="H527" s="25">
        <f t="shared" si="1372"/>
        <v>63.375</v>
      </c>
      <c r="I527" s="25">
        <f t="shared" si="1372"/>
        <v>13</v>
      </c>
      <c r="J527" s="25">
        <f t="shared" si="1372"/>
        <v>44.357142857142854</v>
      </c>
      <c r="K527" s="25">
        <f t="shared" si="1372"/>
        <v>90.916666666666671</v>
      </c>
      <c r="L527" s="25">
        <f t="shared" si="1372"/>
        <v>14.666666666666666</v>
      </c>
      <c r="M527" s="25">
        <f t="shared" si="1372"/>
        <v>12.571428571428571</v>
      </c>
      <c r="N527" s="25">
        <f t="shared" si="1372"/>
        <v>103.55555555555556</v>
      </c>
      <c r="O527" s="25">
        <f t="shared" si="1372"/>
        <v>11.409090909090908</v>
      </c>
      <c r="P527" s="25">
        <f t="shared" si="1372"/>
        <v>41.153846153846153</v>
      </c>
      <c r="Q527" s="25">
        <f t="shared" si="1372"/>
        <v>33.294117647058826</v>
      </c>
      <c r="R527" s="25">
        <f t="shared" si="1372"/>
        <v>12.705882352941176</v>
      </c>
      <c r="S527" s="25">
        <f t="shared" si="1372"/>
        <v>32</v>
      </c>
      <c r="T527" s="25">
        <f t="shared" si="1372"/>
        <v>8.9</v>
      </c>
      <c r="U527" s="25">
        <f t="shared" si="1372"/>
        <v>13.363636363636363</v>
      </c>
      <c r="V527" s="25">
        <f t="shared" si="1372"/>
        <v>17.176470588235293</v>
      </c>
      <c r="W527" s="25">
        <f t="shared" si="1372"/>
        <v>11.5</v>
      </c>
      <c r="X527" s="25">
        <f t="shared" ref="X527:Z527" si="1373">X526/X525</f>
        <v>93.058823529411768</v>
      </c>
      <c r="Y527" s="25">
        <f t="shared" si="1373"/>
        <v>16.8</v>
      </c>
      <c r="Z527" s="25">
        <f t="shared" si="1373"/>
        <v>0.42857142857142855</v>
      </c>
      <c r="AA527" s="25">
        <f t="shared" ref="AA527:AB527" si="1374">AA526/AA525</f>
        <v>17.315789473684209</v>
      </c>
      <c r="AB527" s="25">
        <f t="shared" si="1374"/>
        <v>18.714285714285715</v>
      </c>
      <c r="AC527" s="25">
        <f t="shared" ref="AC527:AE527" si="1375">AC526/AC525</f>
        <v>12.363636363636363</v>
      </c>
      <c r="AD527" s="25">
        <f t="shared" si="1375"/>
        <v>21.4</v>
      </c>
      <c r="AE527" s="25">
        <f t="shared" si="1375"/>
        <v>11.642857142857142</v>
      </c>
    </row>
    <row r="528" spans="1:31" ht="13.2" x14ac:dyDescent="0.2">
      <c r="A528" s="165"/>
      <c r="B528" s="175" t="s">
        <v>12</v>
      </c>
      <c r="C528" s="176"/>
      <c r="D528" s="177"/>
      <c r="E528" s="4" t="s">
        <v>187</v>
      </c>
      <c r="F528" s="5">
        <v>31</v>
      </c>
      <c r="G528" s="5">
        <v>15</v>
      </c>
      <c r="H528" s="5">
        <v>32</v>
      </c>
      <c r="I528" s="5">
        <v>31</v>
      </c>
      <c r="J528" s="5">
        <v>25</v>
      </c>
      <c r="K528" s="5">
        <v>37</v>
      </c>
      <c r="L528" s="5">
        <v>30</v>
      </c>
      <c r="M528" s="5">
        <v>22</v>
      </c>
      <c r="N528" s="5">
        <v>27</v>
      </c>
      <c r="O528" s="5">
        <v>35</v>
      </c>
      <c r="P528" s="5">
        <v>30</v>
      </c>
      <c r="Q528" s="5">
        <v>29</v>
      </c>
      <c r="R528" s="5">
        <v>22</v>
      </c>
      <c r="S528" s="5">
        <v>39</v>
      </c>
      <c r="T528" s="5">
        <v>27</v>
      </c>
      <c r="U528" s="5">
        <v>29</v>
      </c>
      <c r="V528" s="5">
        <v>32</v>
      </c>
      <c r="W528" s="5">
        <v>25</v>
      </c>
      <c r="X528" s="5">
        <v>28</v>
      </c>
      <c r="Y528" s="5">
        <v>32</v>
      </c>
      <c r="Z528" s="5">
        <v>43</v>
      </c>
      <c r="AA528" s="5">
        <v>32</v>
      </c>
      <c r="AB528" s="5">
        <v>43</v>
      </c>
      <c r="AC528" s="5">
        <v>40</v>
      </c>
      <c r="AD528" s="5">
        <v>33</v>
      </c>
      <c r="AE528" s="5">
        <v>47</v>
      </c>
    </row>
    <row r="529" spans="1:31" ht="13.2" x14ac:dyDescent="0.2">
      <c r="A529" s="165"/>
      <c r="B529" s="168"/>
      <c r="C529" s="178"/>
      <c r="D529" s="169"/>
      <c r="E529" s="7" t="s">
        <v>188</v>
      </c>
      <c r="F529" s="8">
        <v>4431</v>
      </c>
      <c r="G529" s="8">
        <v>51</v>
      </c>
      <c r="H529" s="8">
        <v>89</v>
      </c>
      <c r="I529" s="8">
        <v>425</v>
      </c>
      <c r="J529" s="8">
        <v>329</v>
      </c>
      <c r="K529" s="8">
        <v>1669</v>
      </c>
      <c r="L529" s="8">
        <v>1865</v>
      </c>
      <c r="M529" s="8">
        <v>264</v>
      </c>
      <c r="N529" s="8">
        <v>50</v>
      </c>
      <c r="O529" s="8">
        <v>101</v>
      </c>
      <c r="P529" s="8">
        <v>156</v>
      </c>
      <c r="Q529" s="8">
        <v>130</v>
      </c>
      <c r="R529" s="8">
        <v>106</v>
      </c>
      <c r="S529" s="8">
        <v>325</v>
      </c>
      <c r="T529" s="8">
        <v>77</v>
      </c>
      <c r="U529" s="8">
        <v>209</v>
      </c>
      <c r="V529" s="8">
        <v>112</v>
      </c>
      <c r="W529" s="8">
        <v>244</v>
      </c>
      <c r="X529" s="8">
        <v>55</v>
      </c>
      <c r="Y529" s="8">
        <v>99</v>
      </c>
      <c r="Z529" s="8">
        <v>1250</v>
      </c>
      <c r="AA529" s="8">
        <v>93</v>
      </c>
      <c r="AB529" s="8">
        <v>46</v>
      </c>
      <c r="AC529" s="8">
        <v>113</v>
      </c>
      <c r="AD529" s="8">
        <v>1011</v>
      </c>
      <c r="AE529" s="8">
        <v>689</v>
      </c>
    </row>
    <row r="530" spans="1:31" s="27" customFormat="1" ht="13.2" x14ac:dyDescent="0.2">
      <c r="A530" s="165"/>
      <c r="B530" s="170"/>
      <c r="C530" s="179"/>
      <c r="D530" s="171"/>
      <c r="E530" s="28" t="s">
        <v>189</v>
      </c>
      <c r="F530" s="25">
        <f>F529/F528</f>
        <v>142.93548387096774</v>
      </c>
      <c r="G530" s="25">
        <f t="shared" ref="G530:V530" si="1376">G529/G528</f>
        <v>3.4</v>
      </c>
      <c r="H530" s="25">
        <f t="shared" si="1376"/>
        <v>2.78125</v>
      </c>
      <c r="I530" s="25">
        <f t="shared" si="1376"/>
        <v>13.709677419354838</v>
      </c>
      <c r="J530" s="25">
        <f t="shared" si="1376"/>
        <v>13.16</v>
      </c>
      <c r="K530" s="25">
        <f t="shared" si="1376"/>
        <v>45.108108108108105</v>
      </c>
      <c r="L530" s="25">
        <f t="shared" si="1376"/>
        <v>62.166666666666664</v>
      </c>
      <c r="M530" s="25">
        <f t="shared" si="1376"/>
        <v>12</v>
      </c>
      <c r="N530" s="25">
        <f t="shared" si="1376"/>
        <v>1.8518518518518519</v>
      </c>
      <c r="O530" s="25">
        <f t="shared" si="1376"/>
        <v>2.8857142857142857</v>
      </c>
      <c r="P530" s="25">
        <f t="shared" si="1376"/>
        <v>5.2</v>
      </c>
      <c r="Q530" s="25">
        <f t="shared" si="1376"/>
        <v>4.4827586206896548</v>
      </c>
      <c r="R530" s="25">
        <f t="shared" si="1376"/>
        <v>4.8181818181818183</v>
      </c>
      <c r="S530" s="25">
        <f t="shared" si="1376"/>
        <v>8.3333333333333339</v>
      </c>
      <c r="T530" s="25">
        <f t="shared" si="1376"/>
        <v>2.8518518518518516</v>
      </c>
      <c r="U530" s="25">
        <f t="shared" si="1376"/>
        <v>7.2068965517241379</v>
      </c>
      <c r="V530" s="25">
        <f t="shared" si="1376"/>
        <v>3.5</v>
      </c>
      <c r="W530" s="25">
        <f>W529/W528</f>
        <v>9.76</v>
      </c>
      <c r="X530" s="25">
        <f t="shared" ref="X530:Z530" si="1377">X529/X528</f>
        <v>1.9642857142857142</v>
      </c>
      <c r="Y530" s="25">
        <f t="shared" si="1377"/>
        <v>3.09375</v>
      </c>
      <c r="Z530" s="25">
        <f t="shared" si="1377"/>
        <v>29.069767441860463</v>
      </c>
      <c r="AA530" s="25">
        <f t="shared" ref="AA530:AB530" si="1378">AA529/AA528</f>
        <v>2.90625</v>
      </c>
      <c r="AB530" s="25">
        <f t="shared" si="1378"/>
        <v>1.069767441860465</v>
      </c>
      <c r="AC530" s="25">
        <f t="shared" ref="AC530:AE530" si="1379">AC529/AC528</f>
        <v>2.8250000000000002</v>
      </c>
      <c r="AD530" s="25">
        <f t="shared" si="1379"/>
        <v>30.636363636363637</v>
      </c>
      <c r="AE530" s="25">
        <f t="shared" si="1379"/>
        <v>14.659574468085106</v>
      </c>
    </row>
    <row r="531" spans="1:31" ht="13.2" x14ac:dyDescent="0.2">
      <c r="A531" s="165"/>
      <c r="B531" s="175" t="s">
        <v>7</v>
      </c>
      <c r="C531" s="176"/>
      <c r="D531" s="177"/>
      <c r="E531" s="4" t="s">
        <v>187</v>
      </c>
      <c r="F531" s="5">
        <v>1</v>
      </c>
      <c r="G531" s="5">
        <v>6</v>
      </c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</row>
    <row r="532" spans="1:31" ht="13.2" x14ac:dyDescent="0.2">
      <c r="A532" s="165"/>
      <c r="B532" s="168"/>
      <c r="C532" s="178"/>
      <c r="D532" s="169"/>
      <c r="E532" s="7" t="s">
        <v>188</v>
      </c>
      <c r="F532" s="8">
        <v>0</v>
      </c>
      <c r="G532" s="8">
        <v>2596</v>
      </c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</row>
    <row r="533" spans="1:31" s="27" customFormat="1" ht="13.2" x14ac:dyDescent="0.2">
      <c r="A533" s="165"/>
      <c r="B533" s="170"/>
      <c r="C533" s="179"/>
      <c r="D533" s="171"/>
      <c r="E533" s="28" t="s">
        <v>189</v>
      </c>
      <c r="F533" s="25">
        <f>F532/F531</f>
        <v>0</v>
      </c>
      <c r="G533" s="25">
        <f t="shared" ref="G533" si="1380">G532/G531</f>
        <v>432.66666666666669</v>
      </c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</row>
    <row r="534" spans="1:31" ht="13.2" x14ac:dyDescent="0.2">
      <c r="A534" s="165"/>
      <c r="B534" s="175" t="s">
        <v>9</v>
      </c>
      <c r="C534" s="176"/>
      <c r="D534" s="177"/>
      <c r="E534" s="4" t="s">
        <v>187</v>
      </c>
      <c r="F534" s="5">
        <v>0</v>
      </c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</row>
    <row r="535" spans="1:31" ht="13.2" x14ac:dyDescent="0.2">
      <c r="A535" s="165"/>
      <c r="B535" s="168"/>
      <c r="C535" s="178"/>
      <c r="D535" s="169"/>
      <c r="E535" s="7" t="s">
        <v>188</v>
      </c>
      <c r="F535" s="8">
        <v>0</v>
      </c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</row>
    <row r="536" spans="1:31" s="27" customFormat="1" ht="13.2" x14ac:dyDescent="0.2">
      <c r="A536" s="165"/>
      <c r="B536" s="170"/>
      <c r="C536" s="179"/>
      <c r="D536" s="171"/>
      <c r="E536" s="28" t="s">
        <v>189</v>
      </c>
      <c r="F536" s="25" t="e">
        <f>F535/F534</f>
        <v>#DIV/0!</v>
      </c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</row>
    <row r="537" spans="1:31" ht="13.2" x14ac:dyDescent="0.2">
      <c r="A537" s="165"/>
      <c r="B537" s="175" t="s">
        <v>56</v>
      </c>
      <c r="C537" s="176"/>
      <c r="D537" s="177"/>
      <c r="E537" s="4" t="s">
        <v>187</v>
      </c>
      <c r="F537" s="21">
        <f>F531+F534</f>
        <v>1</v>
      </c>
      <c r="G537" s="21">
        <f>G531+G534</f>
        <v>6</v>
      </c>
      <c r="H537" s="5">
        <v>3</v>
      </c>
      <c r="I537" s="5">
        <v>7</v>
      </c>
      <c r="J537" s="5">
        <v>6</v>
      </c>
      <c r="K537" s="5">
        <v>6</v>
      </c>
      <c r="L537" s="5">
        <v>5</v>
      </c>
      <c r="M537" s="5">
        <v>7</v>
      </c>
      <c r="N537" s="5">
        <v>5</v>
      </c>
      <c r="O537" s="5">
        <v>3</v>
      </c>
      <c r="P537" s="5">
        <v>6</v>
      </c>
      <c r="Q537" s="5">
        <v>5</v>
      </c>
      <c r="R537" s="5">
        <v>9</v>
      </c>
      <c r="S537" s="5">
        <v>9</v>
      </c>
      <c r="T537" s="5">
        <v>4</v>
      </c>
      <c r="U537" s="5">
        <v>3</v>
      </c>
      <c r="V537" s="5">
        <v>9</v>
      </c>
      <c r="W537" s="5">
        <v>10</v>
      </c>
      <c r="X537" s="5">
        <v>11</v>
      </c>
      <c r="Y537" s="5">
        <v>12</v>
      </c>
      <c r="Z537" s="5">
        <v>13</v>
      </c>
      <c r="AA537" s="5">
        <v>11</v>
      </c>
      <c r="AB537" s="5">
        <v>10</v>
      </c>
      <c r="AC537" s="5">
        <v>11</v>
      </c>
      <c r="AD537" s="5">
        <v>10</v>
      </c>
      <c r="AE537" s="5">
        <v>16</v>
      </c>
    </row>
    <row r="538" spans="1:31" ht="13.2" x14ac:dyDescent="0.2">
      <c r="A538" s="165"/>
      <c r="B538" s="168"/>
      <c r="C538" s="178"/>
      <c r="D538" s="169"/>
      <c r="E538" s="7" t="s">
        <v>188</v>
      </c>
      <c r="F538" s="21">
        <f>F532+F535</f>
        <v>0</v>
      </c>
      <c r="G538" s="21">
        <f>G532+G535</f>
        <v>2596</v>
      </c>
      <c r="H538" s="8">
        <v>115</v>
      </c>
      <c r="I538" s="8">
        <v>5</v>
      </c>
      <c r="J538" s="8">
        <v>43</v>
      </c>
      <c r="K538" s="8">
        <v>200</v>
      </c>
      <c r="L538" s="8">
        <v>244</v>
      </c>
      <c r="M538" s="8">
        <v>77</v>
      </c>
      <c r="N538" s="8">
        <v>92</v>
      </c>
      <c r="O538" s="8">
        <v>34</v>
      </c>
      <c r="P538" s="8">
        <v>15</v>
      </c>
      <c r="Q538" s="8">
        <v>52</v>
      </c>
      <c r="R538" s="8">
        <v>95</v>
      </c>
      <c r="S538" s="8">
        <v>21</v>
      </c>
      <c r="T538" s="8">
        <v>98</v>
      </c>
      <c r="U538" s="8">
        <v>0</v>
      </c>
      <c r="V538" s="8">
        <v>255</v>
      </c>
      <c r="W538" s="8">
        <v>1219</v>
      </c>
      <c r="X538" s="8">
        <v>79</v>
      </c>
      <c r="Y538" s="8">
        <v>113</v>
      </c>
      <c r="Z538" s="8">
        <v>159</v>
      </c>
      <c r="AA538" s="8">
        <v>45</v>
      </c>
      <c r="AB538" s="8">
        <v>0</v>
      </c>
      <c r="AC538" s="8">
        <v>203</v>
      </c>
      <c r="AD538" s="8">
        <v>304</v>
      </c>
      <c r="AE538" s="8">
        <v>207</v>
      </c>
    </row>
    <row r="539" spans="1:31" s="27" customFormat="1" ht="13.8" thickBot="1" x14ac:dyDescent="0.25">
      <c r="A539" s="165"/>
      <c r="B539" s="168"/>
      <c r="C539" s="178"/>
      <c r="D539" s="169"/>
      <c r="E539" s="29" t="s">
        <v>189</v>
      </c>
      <c r="F539" s="37">
        <f>F538/F537</f>
        <v>0</v>
      </c>
      <c r="G539" s="37">
        <f>G538/G537</f>
        <v>432.66666666666669</v>
      </c>
      <c r="H539" s="30">
        <f t="shared" ref="H539" si="1381">H538/H537</f>
        <v>38.333333333333336</v>
      </c>
      <c r="I539" s="30">
        <f t="shared" ref="I539:V539" si="1382">I538/I537</f>
        <v>0.7142857142857143</v>
      </c>
      <c r="J539" s="30">
        <f t="shared" si="1382"/>
        <v>7.166666666666667</v>
      </c>
      <c r="K539" s="30">
        <f t="shared" si="1382"/>
        <v>33.333333333333336</v>
      </c>
      <c r="L539" s="30">
        <f t="shared" si="1382"/>
        <v>48.8</v>
      </c>
      <c r="M539" s="30">
        <f t="shared" si="1382"/>
        <v>11</v>
      </c>
      <c r="N539" s="30">
        <f t="shared" si="1382"/>
        <v>18.399999999999999</v>
      </c>
      <c r="O539" s="30">
        <f t="shared" si="1382"/>
        <v>11.333333333333334</v>
      </c>
      <c r="P539" s="30">
        <f t="shared" si="1382"/>
        <v>2.5</v>
      </c>
      <c r="Q539" s="30">
        <f t="shared" si="1382"/>
        <v>10.4</v>
      </c>
      <c r="R539" s="30">
        <f t="shared" si="1382"/>
        <v>10.555555555555555</v>
      </c>
      <c r="S539" s="30">
        <f t="shared" si="1382"/>
        <v>2.3333333333333335</v>
      </c>
      <c r="T539" s="30">
        <f t="shared" si="1382"/>
        <v>24.5</v>
      </c>
      <c r="U539" s="30">
        <f t="shared" si="1382"/>
        <v>0</v>
      </c>
      <c r="V539" s="30">
        <f t="shared" si="1382"/>
        <v>28.333333333333332</v>
      </c>
      <c r="W539" s="30">
        <f>W538/W537</f>
        <v>121.9</v>
      </c>
      <c r="X539" s="30">
        <f t="shared" ref="X539:Z539" si="1383">X538/X537</f>
        <v>7.1818181818181817</v>
      </c>
      <c r="Y539" s="30">
        <f t="shared" si="1383"/>
        <v>9.4166666666666661</v>
      </c>
      <c r="Z539" s="30">
        <f t="shared" si="1383"/>
        <v>12.23076923076923</v>
      </c>
      <c r="AA539" s="30">
        <f t="shared" ref="AA539:AB539" si="1384">AA538/AA537</f>
        <v>4.0909090909090908</v>
      </c>
      <c r="AB539" s="30">
        <f t="shared" si="1384"/>
        <v>0</v>
      </c>
      <c r="AC539" s="30">
        <f t="shared" ref="AC539:AE539" si="1385">AC538/AC537</f>
        <v>18.454545454545453</v>
      </c>
      <c r="AD539" s="30">
        <f t="shared" si="1385"/>
        <v>30.4</v>
      </c>
      <c r="AE539" s="30">
        <f t="shared" si="1385"/>
        <v>12.9375</v>
      </c>
    </row>
    <row r="540" spans="1:31" s="1" customFormat="1" ht="13.2" x14ac:dyDescent="0.2">
      <c r="A540" s="166"/>
      <c r="B540" s="180" t="s">
        <v>5</v>
      </c>
      <c r="C540" s="181"/>
      <c r="D540" s="182"/>
      <c r="E540" s="74" t="s">
        <v>191</v>
      </c>
      <c r="F540" s="9">
        <f>F513+F516+F522+F528+F531+F534</f>
        <v>111</v>
      </c>
      <c r="G540" s="38">
        <f>G519+G522+G525+G528+G531</f>
        <v>90</v>
      </c>
      <c r="H540" s="38">
        <f t="shared" ref="H540:J541" si="1386">H519+H522+H525+H528+H537</f>
        <v>103</v>
      </c>
      <c r="I540" s="38">
        <f t="shared" si="1386"/>
        <v>116</v>
      </c>
      <c r="J540" s="38">
        <f t="shared" si="1386"/>
        <v>109</v>
      </c>
      <c r="K540" s="38">
        <f t="shared" ref="K540:L540" si="1387">K519+K522+K525+K528+K537</f>
        <v>116</v>
      </c>
      <c r="L540" s="38">
        <f t="shared" si="1387"/>
        <v>97</v>
      </c>
      <c r="M540" s="38">
        <f t="shared" ref="M540:N540" si="1388">M519+M522+M525+M528+M537</f>
        <v>98</v>
      </c>
      <c r="N540" s="38">
        <f t="shared" si="1388"/>
        <v>95</v>
      </c>
      <c r="O540" s="38">
        <f t="shared" ref="O540:P540" si="1389">O519+O522+O525+O528+O537</f>
        <v>120</v>
      </c>
      <c r="P540" s="38">
        <f t="shared" si="1389"/>
        <v>103</v>
      </c>
      <c r="Q540" s="38">
        <f t="shared" ref="Q540:R540" si="1390">Q519+Q522+Q525+Q528+Q537</f>
        <v>103</v>
      </c>
      <c r="R540" s="38">
        <f t="shared" si="1390"/>
        <v>95</v>
      </c>
      <c r="S540" s="38">
        <f t="shared" ref="S540:T540" si="1391">S519+S522+S525+S528+S537</f>
        <v>105</v>
      </c>
      <c r="T540" s="38">
        <f t="shared" si="1391"/>
        <v>80</v>
      </c>
      <c r="U540" s="38">
        <f t="shared" ref="U540:V540" si="1392">U519+U522+U525+U528+U537</f>
        <v>86</v>
      </c>
      <c r="V540" s="38">
        <f t="shared" si="1392"/>
        <v>92</v>
      </c>
      <c r="W540" s="38">
        <f t="shared" ref="W540:X540" si="1393">W519+W522+W525+W528+W537</f>
        <v>81</v>
      </c>
      <c r="X540" s="38">
        <f t="shared" si="1393"/>
        <v>81</v>
      </c>
      <c r="Y540" s="38">
        <f t="shared" ref="Y540:Z540" si="1394">Y519+Y522+Y525+Y528+Y537</f>
        <v>86</v>
      </c>
      <c r="Z540" s="38">
        <f t="shared" si="1394"/>
        <v>91</v>
      </c>
      <c r="AA540" s="38">
        <f t="shared" ref="AA540:AB540" si="1395">AA519+AA522+AA525+AA528+AA537</f>
        <v>84</v>
      </c>
      <c r="AB540" s="38">
        <f t="shared" si="1395"/>
        <v>110</v>
      </c>
      <c r="AC540" s="38">
        <f t="shared" ref="AC540:AD540" si="1396">AC519+AC522+AC525+AC528+AC537</f>
        <v>94</v>
      </c>
      <c r="AD540" s="38">
        <f t="shared" si="1396"/>
        <v>95</v>
      </c>
      <c r="AE540" s="38">
        <f t="shared" ref="AE540" si="1397">AE519+AE522+AE525+AE528+AE537</f>
        <v>94</v>
      </c>
    </row>
    <row r="541" spans="1:31" s="1" customFormat="1" ht="13.2" x14ac:dyDescent="0.2">
      <c r="A541" s="166"/>
      <c r="B541" s="183"/>
      <c r="C541" s="184"/>
      <c r="D541" s="185"/>
      <c r="E541" s="75" t="s">
        <v>186</v>
      </c>
      <c r="F541" s="10">
        <f>F514+F517+F523+F529+F532+F535</f>
        <v>11368</v>
      </c>
      <c r="G541" s="10">
        <f>G520+G523+G526+G529+G532</f>
        <v>7694</v>
      </c>
      <c r="H541" s="10">
        <f t="shared" si="1386"/>
        <v>7142</v>
      </c>
      <c r="I541" s="10">
        <f t="shared" si="1386"/>
        <v>4475</v>
      </c>
      <c r="J541" s="10">
        <f t="shared" si="1386"/>
        <v>3946</v>
      </c>
      <c r="K541" s="10">
        <f t="shared" ref="K541:L541" si="1398">K520+K523+K526+K529+K538</f>
        <v>7793</v>
      </c>
      <c r="L541" s="10">
        <f t="shared" si="1398"/>
        <v>9696</v>
      </c>
      <c r="M541" s="10">
        <f t="shared" ref="M541:N541" si="1399">M520+M523+M526+M529+M538</f>
        <v>4374</v>
      </c>
      <c r="N541" s="10">
        <f t="shared" si="1399"/>
        <v>6332</v>
      </c>
      <c r="O541" s="10">
        <f t="shared" ref="O541:P541" si="1400">O520+O523+O526+O529+O538</f>
        <v>2923</v>
      </c>
      <c r="P541" s="10">
        <f t="shared" si="1400"/>
        <v>5055</v>
      </c>
      <c r="Q541" s="10">
        <f t="shared" ref="Q541:R541" si="1401">Q520+Q523+Q526+Q529+Q538</f>
        <v>4642</v>
      </c>
      <c r="R541" s="10">
        <f t="shared" si="1401"/>
        <v>4903</v>
      </c>
      <c r="S541" s="10">
        <f t="shared" ref="S541:T541" si="1402">S520+S523+S526+S529+S538</f>
        <v>3065</v>
      </c>
      <c r="T541" s="10">
        <f t="shared" si="1402"/>
        <v>6536</v>
      </c>
      <c r="U541" s="10">
        <f t="shared" ref="U541:V541" si="1403">U520+U523+U526+U529+U538</f>
        <v>6176</v>
      </c>
      <c r="V541" s="10">
        <f t="shared" si="1403"/>
        <v>4387</v>
      </c>
      <c r="W541" s="10">
        <f t="shared" ref="W541:X541" si="1404">W520+W523+W526+W529+W538</f>
        <v>2844</v>
      </c>
      <c r="X541" s="10">
        <f t="shared" si="1404"/>
        <v>2461</v>
      </c>
      <c r="Y541" s="10">
        <f t="shared" ref="Y541:Z541" si="1405">Y520+Y523+Y526+Y529+Y538</f>
        <v>4187</v>
      </c>
      <c r="Z541" s="10">
        <f t="shared" si="1405"/>
        <v>2689</v>
      </c>
      <c r="AA541" s="10">
        <f t="shared" ref="AA541:AB541" si="1406">AA520+AA523+AA526+AA529+AA538</f>
        <v>823</v>
      </c>
      <c r="AB541" s="10">
        <f t="shared" si="1406"/>
        <v>2320</v>
      </c>
      <c r="AC541" s="10">
        <f t="shared" ref="AC541:AD541" si="1407">AC520+AC523+AC526+AC529+AC538</f>
        <v>1098</v>
      </c>
      <c r="AD541" s="10">
        <f t="shared" si="1407"/>
        <v>3309</v>
      </c>
      <c r="AE541" s="10">
        <f t="shared" ref="AE541" si="1408">AE520+AE523+AE526+AE529+AE538</f>
        <v>1526</v>
      </c>
    </row>
    <row r="542" spans="1:31" s="33" customFormat="1" ht="13.8" thickBot="1" x14ac:dyDescent="0.25">
      <c r="A542" s="167"/>
      <c r="B542" s="186"/>
      <c r="C542" s="187"/>
      <c r="D542" s="188"/>
      <c r="E542" s="76" t="s">
        <v>190</v>
      </c>
      <c r="F542" s="31">
        <f>F541/F540</f>
        <v>102.41441441441441</v>
      </c>
      <c r="G542" s="31">
        <f t="shared" ref="G542:H542" si="1409">G541/G540</f>
        <v>85.488888888888894</v>
      </c>
      <c r="H542" s="31">
        <f t="shared" si="1409"/>
        <v>69.339805825242721</v>
      </c>
      <c r="I542" s="31">
        <f t="shared" ref="I542" si="1410">I541/I540</f>
        <v>38.577586206896555</v>
      </c>
      <c r="J542" s="31">
        <f t="shared" ref="J542:K542" si="1411">J541/J540</f>
        <v>36.201834862385319</v>
      </c>
      <c r="K542" s="31">
        <f t="shared" si="1411"/>
        <v>67.181034482758619</v>
      </c>
      <c r="L542" s="31">
        <f t="shared" ref="L542:M542" si="1412">L541/L540</f>
        <v>99.958762886597938</v>
      </c>
      <c r="M542" s="31">
        <f t="shared" si="1412"/>
        <v>44.632653061224488</v>
      </c>
      <c r="N542" s="31">
        <f t="shared" ref="N542:O542" si="1413">N541/N540</f>
        <v>66.652631578947364</v>
      </c>
      <c r="O542" s="31">
        <f t="shared" si="1413"/>
        <v>24.358333333333334</v>
      </c>
      <c r="P542" s="31">
        <f t="shared" ref="P542:Q542" si="1414">P541/P540</f>
        <v>49.077669902912625</v>
      </c>
      <c r="Q542" s="31">
        <f t="shared" si="1414"/>
        <v>45.067961165048544</v>
      </c>
      <c r="R542" s="31">
        <f t="shared" ref="R542:S542" si="1415">R541/R540</f>
        <v>51.610526315789471</v>
      </c>
      <c r="S542" s="31">
        <f t="shared" si="1415"/>
        <v>29.19047619047619</v>
      </c>
      <c r="T542" s="31">
        <f t="shared" ref="T542:U542" si="1416">T541/T540</f>
        <v>81.7</v>
      </c>
      <c r="U542" s="31">
        <f t="shared" si="1416"/>
        <v>71.813953488372093</v>
      </c>
      <c r="V542" s="31">
        <f t="shared" ref="V542:W542" si="1417">V541/V540</f>
        <v>47.684782608695649</v>
      </c>
      <c r="W542" s="31">
        <f t="shared" si="1417"/>
        <v>35.111111111111114</v>
      </c>
      <c r="X542" s="31">
        <f t="shared" ref="X542:Y542" si="1418">X541/X540</f>
        <v>30.382716049382715</v>
      </c>
      <c r="Y542" s="31">
        <f t="shared" si="1418"/>
        <v>48.686046511627907</v>
      </c>
      <c r="Z542" s="31">
        <f t="shared" ref="Z542:AA542" si="1419">Z541/Z540</f>
        <v>29.549450549450551</v>
      </c>
      <c r="AA542" s="31">
        <f t="shared" si="1419"/>
        <v>9.7976190476190474</v>
      </c>
      <c r="AB542" s="31">
        <f t="shared" ref="AB542:AC542" si="1420">AB541/AB540</f>
        <v>21.09090909090909</v>
      </c>
      <c r="AC542" s="31">
        <f t="shared" si="1420"/>
        <v>11.680851063829786</v>
      </c>
      <c r="AD542" s="31">
        <f t="shared" ref="AD542:AE542" si="1421">AD541/AD540</f>
        <v>34.831578947368421</v>
      </c>
      <c r="AE542" s="31">
        <f t="shared" si="1421"/>
        <v>16.23404255319149</v>
      </c>
    </row>
    <row r="543" spans="1:31" ht="13.2" x14ac:dyDescent="0.2">
      <c r="A543" s="164" t="s">
        <v>58</v>
      </c>
      <c r="B543" s="168" t="s">
        <v>10</v>
      </c>
      <c r="C543" s="169"/>
      <c r="D543" s="172" t="s">
        <v>1</v>
      </c>
      <c r="E543" s="18" t="s">
        <v>187</v>
      </c>
      <c r="F543" s="19">
        <v>113</v>
      </c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</row>
    <row r="544" spans="1:31" ht="13.2" x14ac:dyDescent="0.2">
      <c r="A544" s="165"/>
      <c r="B544" s="168"/>
      <c r="C544" s="169"/>
      <c r="D544" s="172"/>
      <c r="E544" s="7" t="s">
        <v>188</v>
      </c>
      <c r="F544" s="8">
        <v>10381</v>
      </c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</row>
    <row r="545" spans="1:31" s="27" customFormat="1" ht="13.2" x14ac:dyDescent="0.2">
      <c r="A545" s="165"/>
      <c r="B545" s="168"/>
      <c r="C545" s="169"/>
      <c r="D545" s="173"/>
      <c r="E545" s="28" t="s">
        <v>189</v>
      </c>
      <c r="F545" s="25">
        <f>F544/F543</f>
        <v>91.86725663716814</v>
      </c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</row>
    <row r="546" spans="1:31" ht="13.2" x14ac:dyDescent="0.2">
      <c r="A546" s="165"/>
      <c r="B546" s="168"/>
      <c r="C546" s="169"/>
      <c r="D546" s="174" t="s">
        <v>2</v>
      </c>
      <c r="E546" s="4" t="s">
        <v>187</v>
      </c>
      <c r="F546" s="5">
        <v>89</v>
      </c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</row>
    <row r="547" spans="1:31" ht="13.2" x14ac:dyDescent="0.2">
      <c r="A547" s="165"/>
      <c r="B547" s="168"/>
      <c r="C547" s="169"/>
      <c r="D547" s="172"/>
      <c r="E547" s="7" t="s">
        <v>188</v>
      </c>
      <c r="F547" s="8">
        <v>10408</v>
      </c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</row>
    <row r="548" spans="1:31" s="27" customFormat="1" ht="13.2" x14ac:dyDescent="0.2">
      <c r="A548" s="165"/>
      <c r="B548" s="170"/>
      <c r="C548" s="171"/>
      <c r="D548" s="173"/>
      <c r="E548" s="28" t="s">
        <v>189</v>
      </c>
      <c r="F548" s="25">
        <f>F547/F546</f>
        <v>116.9438202247191</v>
      </c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</row>
    <row r="549" spans="1:31" s="13" customFormat="1" ht="13.2" x14ac:dyDescent="0.2">
      <c r="A549" s="165"/>
      <c r="B549" s="175" t="s">
        <v>52</v>
      </c>
      <c r="C549" s="176"/>
      <c r="D549" s="177"/>
      <c r="E549" s="4" t="s">
        <v>187</v>
      </c>
      <c r="F549" s="17">
        <f>F543+F546</f>
        <v>202</v>
      </c>
      <c r="G549" s="5">
        <v>224</v>
      </c>
      <c r="H549" s="5">
        <v>206</v>
      </c>
      <c r="I549" s="5">
        <v>210</v>
      </c>
      <c r="J549" s="5">
        <v>191</v>
      </c>
      <c r="K549" s="5">
        <v>210</v>
      </c>
      <c r="L549" s="5">
        <v>194</v>
      </c>
      <c r="M549" s="5">
        <v>198</v>
      </c>
      <c r="N549" s="5">
        <v>228</v>
      </c>
      <c r="O549" s="5">
        <v>191</v>
      </c>
      <c r="P549" s="5">
        <v>193</v>
      </c>
      <c r="Q549" s="5">
        <v>185</v>
      </c>
      <c r="R549" s="5">
        <v>175</v>
      </c>
      <c r="S549" s="5">
        <v>183</v>
      </c>
      <c r="T549" s="5">
        <v>192</v>
      </c>
      <c r="U549" s="5">
        <v>164</v>
      </c>
      <c r="V549" s="5">
        <v>220</v>
      </c>
      <c r="W549" s="5">
        <v>185</v>
      </c>
      <c r="X549" s="5">
        <v>179</v>
      </c>
      <c r="Y549" s="5">
        <v>176</v>
      </c>
      <c r="Z549" s="5">
        <v>166</v>
      </c>
      <c r="AA549" s="5">
        <v>187</v>
      </c>
      <c r="AB549" s="5">
        <v>193</v>
      </c>
      <c r="AC549" s="5">
        <v>164</v>
      </c>
      <c r="AD549" s="5">
        <v>174</v>
      </c>
      <c r="AE549" s="5">
        <v>207</v>
      </c>
    </row>
    <row r="550" spans="1:31" s="13" customFormat="1" ht="13.2" x14ac:dyDescent="0.2">
      <c r="A550" s="165"/>
      <c r="B550" s="168"/>
      <c r="C550" s="178"/>
      <c r="D550" s="169"/>
      <c r="E550" s="7" t="s">
        <v>188</v>
      </c>
      <c r="F550" s="17">
        <f t="shared" ref="F550:F551" si="1422">F544+F547</f>
        <v>20789</v>
      </c>
      <c r="G550" s="8">
        <v>21227</v>
      </c>
      <c r="H550" s="8">
        <v>18424</v>
      </c>
      <c r="I550" s="8">
        <v>21571</v>
      </c>
      <c r="J550" s="8">
        <v>18867</v>
      </c>
      <c r="K550" s="8">
        <v>21238</v>
      </c>
      <c r="L550" s="8">
        <v>16844</v>
      </c>
      <c r="M550" s="8">
        <v>13925</v>
      </c>
      <c r="N550" s="8">
        <v>20224</v>
      </c>
      <c r="O550" s="8">
        <v>12689</v>
      </c>
      <c r="P550" s="8">
        <v>15459</v>
      </c>
      <c r="Q550" s="8">
        <v>15207</v>
      </c>
      <c r="R550" s="8">
        <v>12448</v>
      </c>
      <c r="S550" s="8">
        <v>15557</v>
      </c>
      <c r="T550" s="8">
        <v>12645</v>
      </c>
      <c r="U550" s="8">
        <v>13741</v>
      </c>
      <c r="V550" s="8">
        <v>18293</v>
      </c>
      <c r="W550" s="8">
        <v>12880</v>
      </c>
      <c r="X550" s="8">
        <v>15208</v>
      </c>
      <c r="Y550" s="8">
        <v>13843</v>
      </c>
      <c r="Z550" s="8">
        <v>12418</v>
      </c>
      <c r="AA550" s="8">
        <v>12623</v>
      </c>
      <c r="AB550" s="8">
        <v>16660</v>
      </c>
      <c r="AC550" s="8">
        <v>18874</v>
      </c>
      <c r="AD550" s="8">
        <v>16914</v>
      </c>
      <c r="AE550" s="8">
        <v>16032</v>
      </c>
    </row>
    <row r="551" spans="1:31" s="13" customFormat="1" ht="13.2" x14ac:dyDescent="0.2">
      <c r="A551" s="165"/>
      <c r="B551" s="170"/>
      <c r="C551" s="179"/>
      <c r="D551" s="171"/>
      <c r="E551" s="28" t="s">
        <v>189</v>
      </c>
      <c r="F551" s="34">
        <f t="shared" si="1422"/>
        <v>208.81107686188724</v>
      </c>
      <c r="G551" s="25">
        <f t="shared" ref="G551" si="1423">G550/G549</f>
        <v>94.763392857142861</v>
      </c>
      <c r="H551" s="25">
        <f t="shared" ref="H551:W551" si="1424">H550/H549</f>
        <v>89.4368932038835</v>
      </c>
      <c r="I551" s="25">
        <f t="shared" si="1424"/>
        <v>102.71904761904761</v>
      </c>
      <c r="J551" s="25">
        <f t="shared" si="1424"/>
        <v>98.78010471204189</v>
      </c>
      <c r="K551" s="25">
        <f t="shared" si="1424"/>
        <v>101.13333333333334</v>
      </c>
      <c r="L551" s="25">
        <f t="shared" si="1424"/>
        <v>86.824742268041234</v>
      </c>
      <c r="M551" s="25">
        <f t="shared" si="1424"/>
        <v>70.328282828282823</v>
      </c>
      <c r="N551" s="25">
        <f t="shared" si="1424"/>
        <v>88.701754385964918</v>
      </c>
      <c r="O551" s="25">
        <f t="shared" si="1424"/>
        <v>66.434554973821989</v>
      </c>
      <c r="P551" s="25">
        <f t="shared" si="1424"/>
        <v>80.098445595854926</v>
      </c>
      <c r="Q551" s="25">
        <f t="shared" si="1424"/>
        <v>82.2</v>
      </c>
      <c r="R551" s="25">
        <f t="shared" si="1424"/>
        <v>71.131428571428572</v>
      </c>
      <c r="S551" s="25">
        <f t="shared" si="1424"/>
        <v>85.010928961748633</v>
      </c>
      <c r="T551" s="25">
        <f t="shared" si="1424"/>
        <v>65.859375</v>
      </c>
      <c r="U551" s="25">
        <f t="shared" si="1424"/>
        <v>83.786585365853654</v>
      </c>
      <c r="V551" s="25">
        <f t="shared" si="1424"/>
        <v>83.15</v>
      </c>
      <c r="W551" s="25">
        <f t="shared" si="1424"/>
        <v>69.621621621621628</v>
      </c>
      <c r="X551" s="25">
        <f t="shared" ref="X551:Z551" si="1425">X550/X549</f>
        <v>84.960893854748605</v>
      </c>
      <c r="Y551" s="25">
        <f t="shared" si="1425"/>
        <v>78.653409090909093</v>
      </c>
      <c r="Z551" s="25">
        <f t="shared" si="1425"/>
        <v>74.807228915662648</v>
      </c>
      <c r="AA551" s="25">
        <f t="shared" ref="AA551:AB551" si="1426">AA550/AA549</f>
        <v>67.502673796791441</v>
      </c>
      <c r="AB551" s="25">
        <f t="shared" si="1426"/>
        <v>86.321243523316056</v>
      </c>
      <c r="AC551" s="25">
        <f t="shared" ref="AC551:AE551" si="1427">AC550/AC549</f>
        <v>115.08536585365853</v>
      </c>
      <c r="AD551" s="25">
        <f t="shared" si="1427"/>
        <v>97.206896551724142</v>
      </c>
      <c r="AE551" s="25">
        <f t="shared" si="1427"/>
        <v>77.449275362318843</v>
      </c>
    </row>
    <row r="552" spans="1:31" ht="13.2" x14ac:dyDescent="0.2">
      <c r="A552" s="165"/>
      <c r="B552" s="175" t="s">
        <v>11</v>
      </c>
      <c r="C552" s="176"/>
      <c r="D552" s="177"/>
      <c r="E552" s="4" t="s">
        <v>187</v>
      </c>
      <c r="F552" s="5">
        <v>9</v>
      </c>
      <c r="G552" s="5">
        <v>8</v>
      </c>
      <c r="H552" s="5">
        <v>7</v>
      </c>
      <c r="I552" s="5">
        <v>8</v>
      </c>
      <c r="J552" s="5">
        <v>6</v>
      </c>
      <c r="K552" s="5">
        <v>11</v>
      </c>
      <c r="L552" s="5">
        <v>13</v>
      </c>
      <c r="M552" s="5">
        <v>10</v>
      </c>
      <c r="N552" s="5">
        <v>9</v>
      </c>
      <c r="O552" s="5">
        <v>8</v>
      </c>
      <c r="P552" s="5">
        <v>10</v>
      </c>
      <c r="Q552" s="5">
        <v>19</v>
      </c>
      <c r="R552" s="5">
        <v>11</v>
      </c>
      <c r="S552" s="5">
        <v>19</v>
      </c>
      <c r="T552" s="5">
        <v>14</v>
      </c>
      <c r="U552" s="5">
        <v>19</v>
      </c>
      <c r="V552" s="5">
        <v>17</v>
      </c>
      <c r="W552" s="5">
        <v>16</v>
      </c>
      <c r="X552" s="5">
        <v>4</v>
      </c>
      <c r="Y552" s="5">
        <v>8</v>
      </c>
      <c r="Z552" s="5">
        <v>16</v>
      </c>
      <c r="AA552" s="5">
        <v>14</v>
      </c>
      <c r="AB552" s="5">
        <v>10</v>
      </c>
      <c r="AC552" s="5">
        <v>10</v>
      </c>
      <c r="AD552" s="5">
        <v>13</v>
      </c>
      <c r="AE552" s="5">
        <v>15</v>
      </c>
    </row>
    <row r="553" spans="1:31" ht="13.2" x14ac:dyDescent="0.2">
      <c r="A553" s="165"/>
      <c r="B553" s="168"/>
      <c r="C553" s="178"/>
      <c r="D553" s="169"/>
      <c r="E553" s="7" t="s">
        <v>188</v>
      </c>
      <c r="F553" s="8">
        <v>572</v>
      </c>
      <c r="G553" s="8">
        <v>187</v>
      </c>
      <c r="H553" s="8">
        <v>356</v>
      </c>
      <c r="I553" s="8">
        <v>179</v>
      </c>
      <c r="J553" s="8">
        <v>61</v>
      </c>
      <c r="K553" s="8">
        <v>468</v>
      </c>
      <c r="L553" s="8">
        <v>797</v>
      </c>
      <c r="M553" s="8">
        <v>185</v>
      </c>
      <c r="N553" s="8">
        <v>488</v>
      </c>
      <c r="O553" s="8">
        <v>731</v>
      </c>
      <c r="P553" s="8">
        <v>145</v>
      </c>
      <c r="Q553" s="8">
        <v>1123</v>
      </c>
      <c r="R553" s="8">
        <v>451</v>
      </c>
      <c r="S553" s="8">
        <v>954</v>
      </c>
      <c r="T553" s="8">
        <v>316</v>
      </c>
      <c r="U553" s="8">
        <v>422</v>
      </c>
      <c r="V553" s="8">
        <v>1327</v>
      </c>
      <c r="W553" s="8">
        <v>1151</v>
      </c>
      <c r="X553" s="8">
        <v>212</v>
      </c>
      <c r="Y553" s="8">
        <v>556</v>
      </c>
      <c r="Z553" s="8">
        <v>878</v>
      </c>
      <c r="AA553" s="8">
        <v>454</v>
      </c>
      <c r="AB553" s="8">
        <v>101</v>
      </c>
      <c r="AC553" s="8">
        <v>172</v>
      </c>
      <c r="AD553" s="8">
        <v>685</v>
      </c>
      <c r="AE553" s="8">
        <v>1359</v>
      </c>
    </row>
    <row r="554" spans="1:31" s="27" customFormat="1" ht="13.2" x14ac:dyDescent="0.2">
      <c r="A554" s="165"/>
      <c r="B554" s="170"/>
      <c r="C554" s="179"/>
      <c r="D554" s="171"/>
      <c r="E554" s="28" t="s">
        <v>189</v>
      </c>
      <c r="F554" s="25">
        <f>F553/F552</f>
        <v>63.555555555555557</v>
      </c>
      <c r="G554" s="25">
        <f t="shared" ref="G554" si="1428">G553/G552</f>
        <v>23.375</v>
      </c>
      <c r="H554" s="25">
        <f t="shared" ref="H554:V554" si="1429">H553/H552</f>
        <v>50.857142857142854</v>
      </c>
      <c r="I554" s="25">
        <f t="shared" si="1429"/>
        <v>22.375</v>
      </c>
      <c r="J554" s="25">
        <f t="shared" si="1429"/>
        <v>10.166666666666666</v>
      </c>
      <c r="K554" s="25">
        <f t="shared" si="1429"/>
        <v>42.545454545454547</v>
      </c>
      <c r="L554" s="25">
        <f t="shared" si="1429"/>
        <v>61.307692307692307</v>
      </c>
      <c r="M554" s="25">
        <f t="shared" si="1429"/>
        <v>18.5</v>
      </c>
      <c r="N554" s="25">
        <f t="shared" si="1429"/>
        <v>54.222222222222221</v>
      </c>
      <c r="O554" s="25">
        <f t="shared" si="1429"/>
        <v>91.375</v>
      </c>
      <c r="P554" s="25">
        <f t="shared" si="1429"/>
        <v>14.5</v>
      </c>
      <c r="Q554" s="25">
        <f t="shared" si="1429"/>
        <v>59.10526315789474</v>
      </c>
      <c r="R554" s="25">
        <f t="shared" si="1429"/>
        <v>41</v>
      </c>
      <c r="S554" s="25">
        <f t="shared" si="1429"/>
        <v>50.210526315789473</v>
      </c>
      <c r="T554" s="25">
        <f t="shared" si="1429"/>
        <v>22.571428571428573</v>
      </c>
      <c r="U554" s="25">
        <f t="shared" si="1429"/>
        <v>22.210526315789473</v>
      </c>
      <c r="V554" s="25">
        <f t="shared" si="1429"/>
        <v>78.058823529411768</v>
      </c>
      <c r="W554" s="25">
        <f>W553/W552</f>
        <v>71.9375</v>
      </c>
      <c r="X554" s="25">
        <f t="shared" ref="X554:Z554" si="1430">X553/X552</f>
        <v>53</v>
      </c>
      <c r="Y554" s="25">
        <f t="shared" si="1430"/>
        <v>69.5</v>
      </c>
      <c r="Z554" s="25">
        <f t="shared" si="1430"/>
        <v>54.875</v>
      </c>
      <c r="AA554" s="25">
        <f t="shared" ref="AA554:AB554" si="1431">AA553/AA552</f>
        <v>32.428571428571431</v>
      </c>
      <c r="AB554" s="25">
        <f t="shared" si="1431"/>
        <v>10.1</v>
      </c>
      <c r="AC554" s="25">
        <f t="shared" ref="AC554:AE554" si="1432">AC553/AC552</f>
        <v>17.2</v>
      </c>
      <c r="AD554" s="25">
        <f t="shared" si="1432"/>
        <v>52.692307692307693</v>
      </c>
      <c r="AE554" s="25">
        <f t="shared" si="1432"/>
        <v>90.6</v>
      </c>
    </row>
    <row r="555" spans="1:31" s="13" customFormat="1" ht="13.2" x14ac:dyDescent="0.2">
      <c r="A555" s="165"/>
      <c r="B555" s="175" t="s">
        <v>54</v>
      </c>
      <c r="C555" s="176"/>
      <c r="D555" s="177"/>
      <c r="E555" s="4" t="s">
        <v>187</v>
      </c>
      <c r="F555" s="16"/>
      <c r="G555" s="5">
        <v>2</v>
      </c>
      <c r="H555" s="5">
        <v>0</v>
      </c>
      <c r="I555" s="5">
        <v>1</v>
      </c>
      <c r="J555" s="5">
        <v>5</v>
      </c>
      <c r="K555" s="5">
        <v>0</v>
      </c>
      <c r="L555" s="5">
        <v>0</v>
      </c>
      <c r="M555" s="5">
        <v>1</v>
      </c>
      <c r="N555" s="5">
        <v>3</v>
      </c>
      <c r="O555" s="5">
        <v>2</v>
      </c>
      <c r="P555" s="5">
        <v>2</v>
      </c>
      <c r="Q555" s="5">
        <v>3</v>
      </c>
      <c r="R555" s="5">
        <v>2</v>
      </c>
      <c r="S555" s="5">
        <v>3</v>
      </c>
      <c r="T555" s="5">
        <v>5</v>
      </c>
      <c r="U555" s="5">
        <v>3</v>
      </c>
      <c r="V555" s="5">
        <v>2</v>
      </c>
      <c r="W555" s="5">
        <v>6</v>
      </c>
      <c r="X555" s="5">
        <v>5</v>
      </c>
      <c r="Y555" s="5">
        <v>3</v>
      </c>
      <c r="Z555" s="5">
        <v>7</v>
      </c>
      <c r="AA555" s="5">
        <v>4</v>
      </c>
      <c r="AB555" s="5">
        <v>3</v>
      </c>
      <c r="AC555" s="5">
        <v>4</v>
      </c>
      <c r="AD555" s="5">
        <v>3</v>
      </c>
      <c r="AE555" s="5">
        <v>4</v>
      </c>
    </row>
    <row r="556" spans="1:31" s="13" customFormat="1" ht="13.2" x14ac:dyDescent="0.2">
      <c r="A556" s="165"/>
      <c r="B556" s="168"/>
      <c r="C556" s="178"/>
      <c r="D556" s="169"/>
      <c r="E556" s="7" t="s">
        <v>188</v>
      </c>
      <c r="F556" s="16"/>
      <c r="G556" s="8">
        <v>7</v>
      </c>
      <c r="H556" s="8">
        <v>0</v>
      </c>
      <c r="I556" s="8">
        <v>0</v>
      </c>
      <c r="J556" s="8">
        <v>64</v>
      </c>
      <c r="K556" s="8">
        <v>0</v>
      </c>
      <c r="L556" s="8">
        <v>0</v>
      </c>
      <c r="M556" s="8">
        <v>57</v>
      </c>
      <c r="N556" s="8">
        <v>26</v>
      </c>
      <c r="O556" s="8">
        <v>0</v>
      </c>
      <c r="P556" s="8">
        <v>75</v>
      </c>
      <c r="Q556" s="8">
        <v>39</v>
      </c>
      <c r="R556" s="8">
        <v>1</v>
      </c>
      <c r="S556" s="8">
        <v>100</v>
      </c>
      <c r="T556" s="8">
        <v>211</v>
      </c>
      <c r="U556" s="8">
        <v>169</v>
      </c>
      <c r="V556" s="8">
        <v>24</v>
      </c>
      <c r="W556" s="8">
        <v>35</v>
      </c>
      <c r="X556" s="8">
        <v>32</v>
      </c>
      <c r="Y556" s="8">
        <v>111</v>
      </c>
      <c r="Z556" s="8">
        <v>482</v>
      </c>
      <c r="AA556" s="8">
        <v>464</v>
      </c>
      <c r="AB556" s="8">
        <v>77</v>
      </c>
      <c r="AC556" s="8">
        <v>77</v>
      </c>
      <c r="AD556" s="8">
        <v>398</v>
      </c>
      <c r="AE556" s="8">
        <v>238</v>
      </c>
    </row>
    <row r="557" spans="1:31" s="27" customFormat="1" ht="13.2" x14ac:dyDescent="0.2">
      <c r="A557" s="165"/>
      <c r="B557" s="170"/>
      <c r="C557" s="179"/>
      <c r="D557" s="171"/>
      <c r="E557" s="29" t="s">
        <v>189</v>
      </c>
      <c r="F557" s="26"/>
      <c r="G557" s="25">
        <f t="shared" ref="G557" si="1433">G556/G555</f>
        <v>3.5</v>
      </c>
      <c r="H557" s="25" t="e">
        <f t="shared" ref="H557:W557" si="1434">H556/H555</f>
        <v>#DIV/0!</v>
      </c>
      <c r="I557" s="25">
        <f t="shared" si="1434"/>
        <v>0</v>
      </c>
      <c r="J557" s="25">
        <f t="shared" si="1434"/>
        <v>12.8</v>
      </c>
      <c r="K557" s="25" t="e">
        <f t="shared" si="1434"/>
        <v>#DIV/0!</v>
      </c>
      <c r="L557" s="25" t="e">
        <f t="shared" si="1434"/>
        <v>#DIV/0!</v>
      </c>
      <c r="M557" s="25">
        <f t="shared" si="1434"/>
        <v>57</v>
      </c>
      <c r="N557" s="25">
        <f t="shared" si="1434"/>
        <v>8.6666666666666661</v>
      </c>
      <c r="O557" s="25">
        <f t="shared" si="1434"/>
        <v>0</v>
      </c>
      <c r="P557" s="25">
        <f t="shared" si="1434"/>
        <v>37.5</v>
      </c>
      <c r="Q557" s="25">
        <f t="shared" si="1434"/>
        <v>13</v>
      </c>
      <c r="R557" s="25">
        <f t="shared" si="1434"/>
        <v>0.5</v>
      </c>
      <c r="S557" s="25">
        <f t="shared" si="1434"/>
        <v>33.333333333333336</v>
      </c>
      <c r="T557" s="25">
        <f t="shared" si="1434"/>
        <v>42.2</v>
      </c>
      <c r="U557" s="25">
        <f t="shared" si="1434"/>
        <v>56.333333333333336</v>
      </c>
      <c r="V557" s="25">
        <f t="shared" si="1434"/>
        <v>12</v>
      </c>
      <c r="W557" s="25">
        <f t="shared" si="1434"/>
        <v>5.833333333333333</v>
      </c>
      <c r="X557" s="25">
        <f t="shared" ref="X557:Z557" si="1435">X556/X555</f>
        <v>6.4</v>
      </c>
      <c r="Y557" s="25">
        <f t="shared" si="1435"/>
        <v>37</v>
      </c>
      <c r="Z557" s="25">
        <f t="shared" si="1435"/>
        <v>68.857142857142861</v>
      </c>
      <c r="AA557" s="25">
        <f t="shared" ref="AA557:AB557" si="1436">AA556/AA555</f>
        <v>116</v>
      </c>
      <c r="AB557" s="25">
        <f t="shared" si="1436"/>
        <v>25.666666666666668</v>
      </c>
      <c r="AC557" s="25">
        <f t="shared" ref="AC557:AE557" si="1437">AC556/AC555</f>
        <v>19.25</v>
      </c>
      <c r="AD557" s="25">
        <f t="shared" si="1437"/>
        <v>132.66666666666666</v>
      </c>
      <c r="AE557" s="25">
        <f t="shared" si="1437"/>
        <v>59.5</v>
      </c>
    </row>
    <row r="558" spans="1:31" ht="13.2" x14ac:dyDescent="0.2">
      <c r="A558" s="165"/>
      <c r="B558" s="175" t="s">
        <v>12</v>
      </c>
      <c r="C558" s="176"/>
      <c r="D558" s="177"/>
      <c r="E558" s="4" t="s">
        <v>187</v>
      </c>
      <c r="F558" s="5">
        <v>6</v>
      </c>
      <c r="G558" s="5">
        <v>3</v>
      </c>
      <c r="H558" s="5">
        <v>2</v>
      </c>
      <c r="I558" s="5">
        <v>5</v>
      </c>
      <c r="J558" s="5">
        <v>14</v>
      </c>
      <c r="K558" s="5">
        <v>6</v>
      </c>
      <c r="L558" s="5">
        <v>7</v>
      </c>
      <c r="M558" s="5">
        <v>6</v>
      </c>
      <c r="N558" s="5">
        <v>8</v>
      </c>
      <c r="O558" s="5">
        <v>10</v>
      </c>
      <c r="P558" s="5">
        <v>11</v>
      </c>
      <c r="Q558" s="5">
        <v>9</v>
      </c>
      <c r="R558" s="5">
        <v>4</v>
      </c>
      <c r="S558" s="5">
        <v>13</v>
      </c>
      <c r="T558" s="5">
        <v>16</v>
      </c>
      <c r="U558" s="5">
        <v>14</v>
      </c>
      <c r="V558" s="5">
        <v>12</v>
      </c>
      <c r="W558" s="5">
        <v>7</v>
      </c>
      <c r="X558" s="5">
        <v>11</v>
      </c>
      <c r="Y558" s="5">
        <v>7</v>
      </c>
      <c r="Z558" s="5">
        <v>14</v>
      </c>
      <c r="AA558" s="5">
        <v>15</v>
      </c>
      <c r="AB558" s="5">
        <v>9</v>
      </c>
      <c r="AC558" s="5">
        <v>10</v>
      </c>
      <c r="AD558" s="5">
        <v>15</v>
      </c>
      <c r="AE558" s="5">
        <v>22</v>
      </c>
    </row>
    <row r="559" spans="1:31" ht="13.2" x14ac:dyDescent="0.2">
      <c r="A559" s="165"/>
      <c r="B559" s="168"/>
      <c r="C559" s="178"/>
      <c r="D559" s="169"/>
      <c r="E559" s="7" t="s">
        <v>188</v>
      </c>
      <c r="F559" s="8">
        <v>0</v>
      </c>
      <c r="G559" s="8">
        <v>40</v>
      </c>
      <c r="H559" s="8">
        <v>0</v>
      </c>
      <c r="I559" s="8">
        <v>3</v>
      </c>
      <c r="J559" s="8">
        <v>153</v>
      </c>
      <c r="K559" s="8">
        <v>175</v>
      </c>
      <c r="L559" s="8">
        <v>28</v>
      </c>
      <c r="M559" s="8">
        <v>263</v>
      </c>
      <c r="N559" s="8">
        <v>7</v>
      </c>
      <c r="O559" s="8">
        <v>183</v>
      </c>
      <c r="P559" s="8">
        <v>312</v>
      </c>
      <c r="Q559" s="8">
        <v>246</v>
      </c>
      <c r="R559" s="8">
        <v>10</v>
      </c>
      <c r="S559" s="8">
        <v>87</v>
      </c>
      <c r="T559" s="8">
        <v>115</v>
      </c>
      <c r="U559" s="8">
        <v>38</v>
      </c>
      <c r="V559" s="8">
        <v>262</v>
      </c>
      <c r="W559" s="8">
        <v>111</v>
      </c>
      <c r="X559" s="8">
        <v>120</v>
      </c>
      <c r="Y559" s="8">
        <v>0</v>
      </c>
      <c r="Z559" s="8">
        <v>627</v>
      </c>
      <c r="AA559" s="8">
        <v>199</v>
      </c>
      <c r="AB559" s="8">
        <v>99</v>
      </c>
      <c r="AC559" s="8">
        <v>542</v>
      </c>
      <c r="AD559" s="8">
        <v>75</v>
      </c>
      <c r="AE559" s="8">
        <v>197</v>
      </c>
    </row>
    <row r="560" spans="1:31" s="27" customFormat="1" ht="13.2" x14ac:dyDescent="0.2">
      <c r="A560" s="165"/>
      <c r="B560" s="170"/>
      <c r="C560" s="179"/>
      <c r="D560" s="171"/>
      <c r="E560" s="28" t="s">
        <v>189</v>
      </c>
      <c r="F560" s="25">
        <f>F559/F558</f>
        <v>0</v>
      </c>
      <c r="G560" s="25">
        <f t="shared" ref="G560" si="1438">G559/G558</f>
        <v>13.333333333333334</v>
      </c>
      <c r="H560" s="25">
        <f t="shared" ref="H560:V560" si="1439">H559/H558</f>
        <v>0</v>
      </c>
      <c r="I560" s="25">
        <f t="shared" si="1439"/>
        <v>0.6</v>
      </c>
      <c r="J560" s="25">
        <f t="shared" si="1439"/>
        <v>10.928571428571429</v>
      </c>
      <c r="K560" s="25">
        <f t="shared" si="1439"/>
        <v>29.166666666666668</v>
      </c>
      <c r="L560" s="25">
        <f t="shared" si="1439"/>
        <v>4</v>
      </c>
      <c r="M560" s="25">
        <f t="shared" si="1439"/>
        <v>43.833333333333336</v>
      </c>
      <c r="N560" s="25">
        <f t="shared" si="1439"/>
        <v>0.875</v>
      </c>
      <c r="O560" s="25">
        <f t="shared" si="1439"/>
        <v>18.3</v>
      </c>
      <c r="P560" s="25">
        <f t="shared" si="1439"/>
        <v>28.363636363636363</v>
      </c>
      <c r="Q560" s="25">
        <f t="shared" si="1439"/>
        <v>27.333333333333332</v>
      </c>
      <c r="R560" s="25">
        <f t="shared" si="1439"/>
        <v>2.5</v>
      </c>
      <c r="S560" s="25">
        <f t="shared" si="1439"/>
        <v>6.6923076923076925</v>
      </c>
      <c r="T560" s="25">
        <f t="shared" si="1439"/>
        <v>7.1875</v>
      </c>
      <c r="U560" s="25">
        <f t="shared" si="1439"/>
        <v>2.7142857142857144</v>
      </c>
      <c r="V560" s="25">
        <f t="shared" si="1439"/>
        <v>21.833333333333332</v>
      </c>
      <c r="W560" s="25">
        <f>W559/W558</f>
        <v>15.857142857142858</v>
      </c>
      <c r="X560" s="25">
        <f t="shared" ref="X560:Z560" si="1440">X559/X558</f>
        <v>10.909090909090908</v>
      </c>
      <c r="Y560" s="25">
        <f t="shared" si="1440"/>
        <v>0</v>
      </c>
      <c r="Z560" s="25">
        <f t="shared" si="1440"/>
        <v>44.785714285714285</v>
      </c>
      <c r="AA560" s="25">
        <f t="shared" ref="AA560:AB560" si="1441">AA559/AA558</f>
        <v>13.266666666666667</v>
      </c>
      <c r="AB560" s="25">
        <f t="shared" si="1441"/>
        <v>11</v>
      </c>
      <c r="AC560" s="25">
        <f t="shared" ref="AC560:AE560" si="1442">AC559/AC558</f>
        <v>54.2</v>
      </c>
      <c r="AD560" s="25">
        <f t="shared" si="1442"/>
        <v>5</v>
      </c>
      <c r="AE560" s="25">
        <f t="shared" si="1442"/>
        <v>8.954545454545455</v>
      </c>
    </row>
    <row r="561" spans="1:31" ht="13.2" x14ac:dyDescent="0.2">
      <c r="A561" s="165"/>
      <c r="B561" s="175" t="s">
        <v>7</v>
      </c>
      <c r="C561" s="176"/>
      <c r="D561" s="177"/>
      <c r="E561" s="4" t="s">
        <v>187</v>
      </c>
      <c r="F561" s="16"/>
      <c r="G561" s="5">
        <v>0</v>
      </c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</row>
    <row r="562" spans="1:31" ht="13.2" x14ac:dyDescent="0.2">
      <c r="A562" s="165"/>
      <c r="B562" s="168"/>
      <c r="C562" s="178"/>
      <c r="D562" s="169"/>
      <c r="E562" s="7" t="s">
        <v>188</v>
      </c>
      <c r="F562" s="16"/>
      <c r="G562" s="8">
        <v>0</v>
      </c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</row>
    <row r="563" spans="1:31" s="27" customFormat="1" ht="13.2" x14ac:dyDescent="0.2">
      <c r="A563" s="165"/>
      <c r="B563" s="170"/>
      <c r="C563" s="179"/>
      <c r="D563" s="171"/>
      <c r="E563" s="28" t="s">
        <v>189</v>
      </c>
      <c r="F563" s="26"/>
      <c r="G563" s="42" t="e">
        <f t="shared" ref="G563" si="1443">G562/G561</f>
        <v>#DIV/0!</v>
      </c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</row>
    <row r="564" spans="1:31" ht="13.2" x14ac:dyDescent="0.2">
      <c r="A564" s="165"/>
      <c r="B564" s="175" t="s">
        <v>9</v>
      </c>
      <c r="C564" s="176"/>
      <c r="D564" s="177"/>
      <c r="E564" s="4" t="s">
        <v>187</v>
      </c>
      <c r="F564" s="16"/>
      <c r="G564" s="5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</row>
    <row r="565" spans="1:31" ht="13.2" x14ac:dyDescent="0.2">
      <c r="A565" s="165"/>
      <c r="B565" s="168"/>
      <c r="C565" s="178"/>
      <c r="D565" s="169"/>
      <c r="E565" s="7" t="s">
        <v>188</v>
      </c>
      <c r="F565" s="16"/>
      <c r="G565" s="8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</row>
    <row r="566" spans="1:31" s="27" customFormat="1" ht="13.2" x14ac:dyDescent="0.2">
      <c r="A566" s="165"/>
      <c r="B566" s="170"/>
      <c r="C566" s="179"/>
      <c r="D566" s="171"/>
      <c r="E566" s="28" t="s">
        <v>189</v>
      </c>
      <c r="F566" s="26"/>
      <c r="G566" s="25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</row>
    <row r="567" spans="1:31" ht="13.2" x14ac:dyDescent="0.2">
      <c r="A567" s="165"/>
      <c r="B567" s="175" t="s">
        <v>56</v>
      </c>
      <c r="C567" s="176"/>
      <c r="D567" s="177"/>
      <c r="E567" s="4" t="s">
        <v>187</v>
      </c>
      <c r="F567" s="41">
        <f>F561+F564</f>
        <v>0</v>
      </c>
      <c r="G567" s="41">
        <f>G561+G564</f>
        <v>0</v>
      </c>
      <c r="H567" s="5">
        <v>2</v>
      </c>
      <c r="I567" s="5">
        <v>1</v>
      </c>
      <c r="J567" s="5">
        <v>3</v>
      </c>
      <c r="K567" s="5">
        <v>0</v>
      </c>
      <c r="L567" s="5">
        <v>4</v>
      </c>
      <c r="M567" s="5">
        <v>1</v>
      </c>
      <c r="N567" s="5">
        <v>1</v>
      </c>
      <c r="O567" s="5">
        <v>2</v>
      </c>
      <c r="P567" s="5">
        <v>3</v>
      </c>
      <c r="Q567" s="5">
        <v>3</v>
      </c>
      <c r="R567" s="5">
        <v>2</v>
      </c>
      <c r="S567" s="5">
        <v>2</v>
      </c>
      <c r="T567" s="5">
        <v>2</v>
      </c>
      <c r="U567" s="5">
        <v>4</v>
      </c>
      <c r="V567" s="5">
        <v>1</v>
      </c>
      <c r="W567" s="5">
        <v>3</v>
      </c>
      <c r="X567" s="5">
        <v>6</v>
      </c>
      <c r="Y567" s="5">
        <v>2</v>
      </c>
      <c r="Z567" s="5">
        <v>2</v>
      </c>
      <c r="AA567" s="5">
        <v>3</v>
      </c>
      <c r="AB567" s="5">
        <v>1</v>
      </c>
      <c r="AC567" s="5">
        <v>3</v>
      </c>
      <c r="AD567" s="5">
        <v>1</v>
      </c>
      <c r="AE567" s="5">
        <v>2</v>
      </c>
    </row>
    <row r="568" spans="1:31" ht="13.2" x14ac:dyDescent="0.2">
      <c r="A568" s="165"/>
      <c r="B568" s="168"/>
      <c r="C568" s="178"/>
      <c r="D568" s="169"/>
      <c r="E568" s="7" t="s">
        <v>188</v>
      </c>
      <c r="F568" s="41">
        <f>F562+F565</f>
        <v>0</v>
      </c>
      <c r="G568" s="41">
        <f>G562+G565</f>
        <v>0</v>
      </c>
      <c r="H568" s="8">
        <v>0</v>
      </c>
      <c r="I568" s="8">
        <v>0</v>
      </c>
      <c r="J568" s="8">
        <v>284</v>
      </c>
      <c r="K568" s="8">
        <v>0</v>
      </c>
      <c r="L568" s="8">
        <v>117</v>
      </c>
      <c r="M568" s="8">
        <v>0</v>
      </c>
      <c r="N568" s="8">
        <v>80</v>
      </c>
      <c r="O568" s="8">
        <v>102</v>
      </c>
      <c r="P568" s="8">
        <v>185</v>
      </c>
      <c r="Q568" s="8">
        <v>222</v>
      </c>
      <c r="R568" s="8">
        <v>0</v>
      </c>
      <c r="S568" s="8">
        <v>255</v>
      </c>
      <c r="T568" s="8">
        <v>60</v>
      </c>
      <c r="U568" s="8">
        <v>30</v>
      </c>
      <c r="V568" s="8">
        <v>213</v>
      </c>
      <c r="W568" s="8">
        <v>281</v>
      </c>
      <c r="X568" s="8">
        <v>583</v>
      </c>
      <c r="Y568" s="8">
        <v>291</v>
      </c>
      <c r="Z568" s="8">
        <v>223</v>
      </c>
      <c r="AA568" s="8">
        <v>85</v>
      </c>
      <c r="AB568" s="8">
        <v>138</v>
      </c>
      <c r="AC568" s="8">
        <v>414</v>
      </c>
      <c r="AD568" s="8">
        <v>0</v>
      </c>
      <c r="AE568" s="8">
        <v>135</v>
      </c>
    </row>
    <row r="569" spans="1:31" s="27" customFormat="1" ht="13.8" thickBot="1" x14ac:dyDescent="0.25">
      <c r="A569" s="165"/>
      <c r="B569" s="168"/>
      <c r="C569" s="178"/>
      <c r="D569" s="169"/>
      <c r="E569" s="29" t="s">
        <v>189</v>
      </c>
      <c r="F569" s="37" t="e">
        <f>F568/F567</f>
        <v>#DIV/0!</v>
      </c>
      <c r="G569" s="37" t="e">
        <f>G568/G567</f>
        <v>#DIV/0!</v>
      </c>
      <c r="H569" s="30">
        <f t="shared" ref="H569" si="1444">H568/H567</f>
        <v>0</v>
      </c>
      <c r="I569" s="30">
        <f t="shared" ref="I569:V569" si="1445">I568/I567</f>
        <v>0</v>
      </c>
      <c r="J569" s="30">
        <f t="shared" si="1445"/>
        <v>94.666666666666671</v>
      </c>
      <c r="K569" s="30" t="e">
        <f t="shared" si="1445"/>
        <v>#DIV/0!</v>
      </c>
      <c r="L569" s="30">
        <f t="shared" si="1445"/>
        <v>29.25</v>
      </c>
      <c r="M569" s="30">
        <f t="shared" si="1445"/>
        <v>0</v>
      </c>
      <c r="N569" s="30">
        <f t="shared" si="1445"/>
        <v>80</v>
      </c>
      <c r="O569" s="30">
        <f t="shared" si="1445"/>
        <v>51</v>
      </c>
      <c r="P569" s="30">
        <f t="shared" si="1445"/>
        <v>61.666666666666664</v>
      </c>
      <c r="Q569" s="30">
        <f t="shared" si="1445"/>
        <v>74</v>
      </c>
      <c r="R569" s="30">
        <f t="shared" si="1445"/>
        <v>0</v>
      </c>
      <c r="S569" s="30">
        <f t="shared" si="1445"/>
        <v>127.5</v>
      </c>
      <c r="T569" s="30">
        <f t="shared" si="1445"/>
        <v>30</v>
      </c>
      <c r="U569" s="30">
        <f t="shared" si="1445"/>
        <v>7.5</v>
      </c>
      <c r="V569" s="30">
        <f t="shared" si="1445"/>
        <v>213</v>
      </c>
      <c r="W569" s="30">
        <f>W568/W567</f>
        <v>93.666666666666671</v>
      </c>
      <c r="X569" s="30">
        <f t="shared" ref="X569:Z569" si="1446">X568/X567</f>
        <v>97.166666666666671</v>
      </c>
      <c r="Y569" s="30">
        <f t="shared" si="1446"/>
        <v>145.5</v>
      </c>
      <c r="Z569" s="30">
        <f t="shared" si="1446"/>
        <v>111.5</v>
      </c>
      <c r="AA569" s="30">
        <f t="shared" ref="AA569:AB569" si="1447">AA568/AA567</f>
        <v>28.333333333333332</v>
      </c>
      <c r="AB569" s="30">
        <f t="shared" si="1447"/>
        <v>138</v>
      </c>
      <c r="AC569" s="30">
        <f t="shared" ref="AC569:AE569" si="1448">AC568/AC567</f>
        <v>138</v>
      </c>
      <c r="AD569" s="30">
        <f t="shared" si="1448"/>
        <v>0</v>
      </c>
      <c r="AE569" s="30">
        <f t="shared" si="1448"/>
        <v>67.5</v>
      </c>
    </row>
    <row r="570" spans="1:31" s="1" customFormat="1" ht="13.2" x14ac:dyDescent="0.2">
      <c r="A570" s="166"/>
      <c r="B570" s="180" t="s">
        <v>5</v>
      </c>
      <c r="C570" s="181"/>
      <c r="D570" s="182"/>
      <c r="E570" s="74" t="s">
        <v>191</v>
      </c>
      <c r="F570" s="9">
        <f>F543+F546+F552+F558+F561+F564</f>
        <v>217</v>
      </c>
      <c r="G570" s="38">
        <f>G549+G552+G555+G558+G561</f>
        <v>237</v>
      </c>
      <c r="H570" s="38">
        <f t="shared" ref="H570:J571" si="1449">H549+H552+H555+H558+H567</f>
        <v>217</v>
      </c>
      <c r="I570" s="38">
        <f t="shared" si="1449"/>
        <v>225</v>
      </c>
      <c r="J570" s="38">
        <f t="shared" si="1449"/>
        <v>219</v>
      </c>
      <c r="K570" s="38">
        <f t="shared" ref="K570:L570" si="1450">K549+K552+K555+K558+K567</f>
        <v>227</v>
      </c>
      <c r="L570" s="38">
        <f t="shared" si="1450"/>
        <v>218</v>
      </c>
      <c r="M570" s="38">
        <f t="shared" ref="M570:N570" si="1451">M549+M552+M555+M558+M567</f>
        <v>216</v>
      </c>
      <c r="N570" s="38">
        <f t="shared" si="1451"/>
        <v>249</v>
      </c>
      <c r="O570" s="38">
        <f t="shared" ref="O570:P570" si="1452">O549+O552+O555+O558+O567</f>
        <v>213</v>
      </c>
      <c r="P570" s="38">
        <f t="shared" si="1452"/>
        <v>219</v>
      </c>
      <c r="Q570" s="38">
        <f t="shared" ref="Q570:R570" si="1453">Q549+Q552+Q555+Q558+Q567</f>
        <v>219</v>
      </c>
      <c r="R570" s="38">
        <f t="shared" si="1453"/>
        <v>194</v>
      </c>
      <c r="S570" s="38">
        <f t="shared" ref="S570:T570" si="1454">S549+S552+S555+S558+S567</f>
        <v>220</v>
      </c>
      <c r="T570" s="38">
        <f t="shared" si="1454"/>
        <v>229</v>
      </c>
      <c r="U570" s="38">
        <f t="shared" ref="U570:V570" si="1455">U549+U552+U555+U558+U567</f>
        <v>204</v>
      </c>
      <c r="V570" s="38">
        <f t="shared" si="1455"/>
        <v>252</v>
      </c>
      <c r="W570" s="38">
        <f t="shared" ref="W570:X570" si="1456">W549+W552+W555+W558+W567</f>
        <v>217</v>
      </c>
      <c r="X570" s="38">
        <f t="shared" si="1456"/>
        <v>205</v>
      </c>
      <c r="Y570" s="38">
        <f t="shared" ref="Y570:Z570" si="1457">Y549+Y552+Y555+Y558+Y567</f>
        <v>196</v>
      </c>
      <c r="Z570" s="38">
        <f t="shared" si="1457"/>
        <v>205</v>
      </c>
      <c r="AA570" s="38">
        <f t="shared" ref="AA570:AB570" si="1458">AA549+AA552+AA555+AA558+AA567</f>
        <v>223</v>
      </c>
      <c r="AB570" s="38">
        <f t="shared" si="1458"/>
        <v>216</v>
      </c>
      <c r="AC570" s="38">
        <f t="shared" ref="AC570:AD570" si="1459">AC549+AC552+AC555+AC558+AC567</f>
        <v>191</v>
      </c>
      <c r="AD570" s="38">
        <f t="shared" si="1459"/>
        <v>206</v>
      </c>
      <c r="AE570" s="38">
        <f t="shared" ref="AE570" si="1460">AE549+AE552+AE555+AE558+AE567</f>
        <v>250</v>
      </c>
    </row>
    <row r="571" spans="1:31" s="1" customFormat="1" ht="13.2" x14ac:dyDescent="0.2">
      <c r="A571" s="166"/>
      <c r="B571" s="183"/>
      <c r="C571" s="184"/>
      <c r="D571" s="185"/>
      <c r="E571" s="75" t="s">
        <v>186</v>
      </c>
      <c r="F571" s="10">
        <f>F544+F547+F553+F559+F562+F565</f>
        <v>21361</v>
      </c>
      <c r="G571" s="10">
        <f>G550+G553+G556+G559+G562</f>
        <v>21461</v>
      </c>
      <c r="H571" s="10">
        <f t="shared" si="1449"/>
        <v>18780</v>
      </c>
      <c r="I571" s="10">
        <f t="shared" si="1449"/>
        <v>21753</v>
      </c>
      <c r="J571" s="10">
        <f t="shared" si="1449"/>
        <v>19429</v>
      </c>
      <c r="K571" s="10">
        <f t="shared" ref="K571:L571" si="1461">K550+K553+K556+K559+K568</f>
        <v>21881</v>
      </c>
      <c r="L571" s="10">
        <f t="shared" si="1461"/>
        <v>17786</v>
      </c>
      <c r="M571" s="10">
        <f t="shared" ref="M571:N571" si="1462">M550+M553+M556+M559+M568</f>
        <v>14430</v>
      </c>
      <c r="N571" s="10">
        <f t="shared" si="1462"/>
        <v>20825</v>
      </c>
      <c r="O571" s="10">
        <f t="shared" ref="O571:P571" si="1463">O550+O553+O556+O559+O568</f>
        <v>13705</v>
      </c>
      <c r="P571" s="10">
        <f t="shared" si="1463"/>
        <v>16176</v>
      </c>
      <c r="Q571" s="10">
        <f t="shared" ref="Q571:R571" si="1464">Q550+Q553+Q556+Q559+Q568</f>
        <v>16837</v>
      </c>
      <c r="R571" s="10">
        <f t="shared" si="1464"/>
        <v>12910</v>
      </c>
      <c r="S571" s="10">
        <f t="shared" ref="S571:T571" si="1465">S550+S553+S556+S559+S568</f>
        <v>16953</v>
      </c>
      <c r="T571" s="10">
        <f t="shared" si="1465"/>
        <v>13347</v>
      </c>
      <c r="U571" s="10">
        <f t="shared" ref="U571:V571" si="1466">U550+U553+U556+U559+U568</f>
        <v>14400</v>
      </c>
      <c r="V571" s="10">
        <f t="shared" si="1466"/>
        <v>20119</v>
      </c>
      <c r="W571" s="10">
        <f t="shared" ref="W571:X571" si="1467">W550+W553+W556+W559+W568</f>
        <v>14458</v>
      </c>
      <c r="X571" s="10">
        <f t="shared" si="1467"/>
        <v>16155</v>
      </c>
      <c r="Y571" s="10">
        <f t="shared" ref="Y571:Z571" si="1468">Y550+Y553+Y556+Y559+Y568</f>
        <v>14801</v>
      </c>
      <c r="Z571" s="10">
        <f t="shared" si="1468"/>
        <v>14628</v>
      </c>
      <c r="AA571" s="10">
        <f t="shared" ref="AA571:AB571" si="1469">AA550+AA553+AA556+AA559+AA568</f>
        <v>13825</v>
      </c>
      <c r="AB571" s="10">
        <f t="shared" si="1469"/>
        <v>17075</v>
      </c>
      <c r="AC571" s="10">
        <f t="shared" ref="AC571:AD571" si="1470">AC550+AC553+AC556+AC559+AC568</f>
        <v>20079</v>
      </c>
      <c r="AD571" s="10">
        <f t="shared" si="1470"/>
        <v>18072</v>
      </c>
      <c r="AE571" s="10">
        <f t="shared" ref="AE571" si="1471">AE550+AE553+AE556+AE559+AE568</f>
        <v>17961</v>
      </c>
    </row>
    <row r="572" spans="1:31" s="33" customFormat="1" ht="13.8" thickBot="1" x14ac:dyDescent="0.25">
      <c r="A572" s="167"/>
      <c r="B572" s="186"/>
      <c r="C572" s="187"/>
      <c r="D572" s="188"/>
      <c r="E572" s="76" t="s">
        <v>190</v>
      </c>
      <c r="F572" s="31">
        <f>F571/F570</f>
        <v>98.437788018433181</v>
      </c>
      <c r="G572" s="31">
        <f t="shared" ref="G572:L572" si="1472">G571/G570</f>
        <v>90.552742616033754</v>
      </c>
      <c r="H572" s="31">
        <f t="shared" si="1472"/>
        <v>86.543778801843317</v>
      </c>
      <c r="I572" s="31">
        <f t="shared" si="1472"/>
        <v>96.68</v>
      </c>
      <c r="J572" s="31">
        <f t="shared" ref="J572" si="1473">J571/J570</f>
        <v>88.716894977168948</v>
      </c>
      <c r="K572" s="31">
        <f t="shared" si="1472"/>
        <v>96.392070484581495</v>
      </c>
      <c r="L572" s="31">
        <f t="shared" si="1472"/>
        <v>81.587155963302749</v>
      </c>
      <c r="M572" s="31">
        <f t="shared" ref="M572:N572" si="1474">M571/M570</f>
        <v>66.805555555555557</v>
      </c>
      <c r="N572" s="31">
        <f t="shared" si="1474"/>
        <v>83.634538152610446</v>
      </c>
      <c r="O572" s="31">
        <f t="shared" ref="O572:P572" si="1475">O571/O570</f>
        <v>64.342723004694832</v>
      </c>
      <c r="P572" s="31">
        <f t="shared" si="1475"/>
        <v>73.863013698630141</v>
      </c>
      <c r="Q572" s="31">
        <f t="shared" ref="Q572:R572" si="1476">Q571/Q570</f>
        <v>76.881278538812779</v>
      </c>
      <c r="R572" s="31">
        <f t="shared" si="1476"/>
        <v>66.546391752577321</v>
      </c>
      <c r="S572" s="31">
        <f t="shared" ref="S572:T572" si="1477">S571/S570</f>
        <v>77.059090909090912</v>
      </c>
      <c r="T572" s="31">
        <f t="shared" si="1477"/>
        <v>58.283842794759828</v>
      </c>
      <c r="U572" s="31">
        <f t="shared" ref="U572:V572" si="1478">U571/U570</f>
        <v>70.588235294117652</v>
      </c>
      <c r="V572" s="31">
        <f t="shared" si="1478"/>
        <v>79.837301587301582</v>
      </c>
      <c r="W572" s="31">
        <f t="shared" ref="W572:X572" si="1479">W571/W570</f>
        <v>66.626728110599075</v>
      </c>
      <c r="X572" s="31">
        <f t="shared" si="1479"/>
        <v>78.804878048780495</v>
      </c>
      <c r="Y572" s="31">
        <f t="shared" ref="Y572:Z572" si="1480">Y571/Y570</f>
        <v>75.515306122448976</v>
      </c>
      <c r="Z572" s="31">
        <f t="shared" si="1480"/>
        <v>71.356097560975613</v>
      </c>
      <c r="AA572" s="31">
        <f t="shared" ref="AA572:AB572" si="1481">AA571/AA570</f>
        <v>61.995515695067262</v>
      </c>
      <c r="AB572" s="31">
        <f t="shared" si="1481"/>
        <v>79.050925925925924</v>
      </c>
      <c r="AC572" s="31">
        <f t="shared" ref="AC572:AD572" si="1482">AC571/AC570</f>
        <v>105.12565445026178</v>
      </c>
      <c r="AD572" s="31">
        <f t="shared" si="1482"/>
        <v>87.728155339805824</v>
      </c>
      <c r="AE572" s="31">
        <f t="shared" ref="AE572" si="1483">AE571/AE570</f>
        <v>71.843999999999994</v>
      </c>
    </row>
    <row r="573" spans="1:31" ht="13.2" x14ac:dyDescent="0.2">
      <c r="A573" s="164" t="s">
        <v>59</v>
      </c>
      <c r="B573" s="168" t="s">
        <v>10</v>
      </c>
      <c r="C573" s="169"/>
      <c r="D573" s="172" t="s">
        <v>1</v>
      </c>
      <c r="E573" s="18" t="s">
        <v>187</v>
      </c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</row>
    <row r="574" spans="1:31" ht="13.2" x14ac:dyDescent="0.2">
      <c r="A574" s="165"/>
      <c r="B574" s="168"/>
      <c r="C574" s="169"/>
      <c r="D574" s="172"/>
      <c r="E574" s="7" t="s">
        <v>188</v>
      </c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</row>
    <row r="575" spans="1:31" s="27" customFormat="1" ht="13.2" x14ac:dyDescent="0.2">
      <c r="A575" s="165"/>
      <c r="B575" s="168"/>
      <c r="C575" s="169"/>
      <c r="D575" s="173"/>
      <c r="E575" s="28" t="s">
        <v>189</v>
      </c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</row>
    <row r="576" spans="1:31" ht="13.2" x14ac:dyDescent="0.2">
      <c r="A576" s="165"/>
      <c r="B576" s="168"/>
      <c r="C576" s="169"/>
      <c r="D576" s="174" t="s">
        <v>2</v>
      </c>
      <c r="E576" s="4" t="s">
        <v>187</v>
      </c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</row>
    <row r="577" spans="1:31" ht="13.2" x14ac:dyDescent="0.2">
      <c r="A577" s="165"/>
      <c r="B577" s="168"/>
      <c r="C577" s="169"/>
      <c r="D577" s="172"/>
      <c r="E577" s="7" t="s">
        <v>188</v>
      </c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</row>
    <row r="578" spans="1:31" s="27" customFormat="1" ht="13.2" x14ac:dyDescent="0.2">
      <c r="A578" s="165"/>
      <c r="B578" s="170"/>
      <c r="C578" s="171"/>
      <c r="D578" s="173"/>
      <c r="E578" s="28" t="s">
        <v>189</v>
      </c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</row>
    <row r="579" spans="1:31" s="13" customFormat="1" ht="13.2" x14ac:dyDescent="0.2">
      <c r="A579" s="165"/>
      <c r="B579" s="175" t="s">
        <v>52</v>
      </c>
      <c r="C579" s="176"/>
      <c r="D579" s="177"/>
      <c r="E579" s="4" t="s">
        <v>187</v>
      </c>
      <c r="F579" s="17"/>
      <c r="G579" s="5">
        <v>49</v>
      </c>
      <c r="H579" s="5">
        <v>70</v>
      </c>
      <c r="I579" s="5">
        <v>67</v>
      </c>
      <c r="J579" s="5">
        <v>51</v>
      </c>
      <c r="K579" s="5">
        <v>65</v>
      </c>
      <c r="L579" s="5">
        <v>52</v>
      </c>
      <c r="M579" s="5">
        <v>38</v>
      </c>
      <c r="N579" s="5">
        <v>47</v>
      </c>
      <c r="O579" s="5">
        <v>39</v>
      </c>
      <c r="P579" s="5">
        <v>36</v>
      </c>
      <c r="Q579" s="5">
        <v>17</v>
      </c>
      <c r="R579" s="5">
        <v>8</v>
      </c>
      <c r="S579" s="5">
        <v>27</v>
      </c>
      <c r="T579" s="5">
        <v>25</v>
      </c>
      <c r="U579" s="5">
        <v>24</v>
      </c>
      <c r="V579" s="5">
        <v>21</v>
      </c>
      <c r="W579" s="5">
        <v>23</v>
      </c>
      <c r="X579" s="5">
        <v>23</v>
      </c>
      <c r="Y579" s="5">
        <v>12</v>
      </c>
      <c r="Z579" s="5">
        <v>23</v>
      </c>
      <c r="AA579" s="5">
        <v>16</v>
      </c>
      <c r="AB579" s="5">
        <v>9</v>
      </c>
      <c r="AC579" s="5">
        <v>13</v>
      </c>
      <c r="AD579" s="5">
        <v>9</v>
      </c>
      <c r="AE579" s="5">
        <v>17</v>
      </c>
    </row>
    <row r="580" spans="1:31" s="13" customFormat="1" ht="13.2" x14ac:dyDescent="0.2">
      <c r="A580" s="165"/>
      <c r="B580" s="168"/>
      <c r="C580" s="178"/>
      <c r="D580" s="169"/>
      <c r="E580" s="7" t="s">
        <v>188</v>
      </c>
      <c r="F580" s="17"/>
      <c r="G580" s="8">
        <v>2855</v>
      </c>
      <c r="H580" s="8">
        <v>4042</v>
      </c>
      <c r="I580" s="8">
        <v>5798</v>
      </c>
      <c r="J580" s="8">
        <v>3064</v>
      </c>
      <c r="K580" s="8">
        <v>5141</v>
      </c>
      <c r="L580" s="8">
        <v>4596</v>
      </c>
      <c r="M580" s="8">
        <v>3336</v>
      </c>
      <c r="N580" s="8">
        <v>3732</v>
      </c>
      <c r="O580" s="8">
        <v>1619</v>
      </c>
      <c r="P580" s="8">
        <v>3428</v>
      </c>
      <c r="Q580" s="8">
        <v>876</v>
      </c>
      <c r="R580" s="8">
        <v>588</v>
      </c>
      <c r="S580" s="8">
        <v>4198</v>
      </c>
      <c r="T580" s="8">
        <v>616</v>
      </c>
      <c r="U580" s="8">
        <v>2210</v>
      </c>
      <c r="V580" s="8">
        <v>2260</v>
      </c>
      <c r="W580" s="8">
        <v>1122</v>
      </c>
      <c r="X580" s="8">
        <v>1529</v>
      </c>
      <c r="Y580" s="8">
        <v>1701</v>
      </c>
      <c r="Z580" s="8">
        <v>1197</v>
      </c>
      <c r="AA580" s="8">
        <v>1143</v>
      </c>
      <c r="AB580" s="8">
        <v>682</v>
      </c>
      <c r="AC580" s="8">
        <v>1003</v>
      </c>
      <c r="AD580" s="8">
        <v>1679</v>
      </c>
      <c r="AE580" s="8">
        <v>923</v>
      </c>
    </row>
    <row r="581" spans="1:31" s="13" customFormat="1" ht="13.2" x14ac:dyDescent="0.2">
      <c r="A581" s="165"/>
      <c r="B581" s="170"/>
      <c r="C581" s="179"/>
      <c r="D581" s="171"/>
      <c r="E581" s="28" t="s">
        <v>189</v>
      </c>
      <c r="F581" s="34"/>
      <c r="G581" s="25">
        <f t="shared" ref="G581:W581" si="1484">G580/G579</f>
        <v>58.265306122448976</v>
      </c>
      <c r="H581" s="25">
        <f t="shared" si="1484"/>
        <v>57.74285714285714</v>
      </c>
      <c r="I581" s="25">
        <f t="shared" si="1484"/>
        <v>86.537313432835816</v>
      </c>
      <c r="J581" s="25">
        <f t="shared" si="1484"/>
        <v>60.078431372549019</v>
      </c>
      <c r="K581" s="25">
        <f t="shared" si="1484"/>
        <v>79.092307692307699</v>
      </c>
      <c r="L581" s="25">
        <f t="shared" si="1484"/>
        <v>88.384615384615387</v>
      </c>
      <c r="M581" s="25">
        <f t="shared" si="1484"/>
        <v>87.78947368421052</v>
      </c>
      <c r="N581" s="25">
        <f t="shared" si="1484"/>
        <v>79.40425531914893</v>
      </c>
      <c r="O581" s="25">
        <f t="shared" si="1484"/>
        <v>41.512820512820511</v>
      </c>
      <c r="P581" s="25">
        <f t="shared" si="1484"/>
        <v>95.222222222222229</v>
      </c>
      <c r="Q581" s="25">
        <f t="shared" si="1484"/>
        <v>51.529411764705884</v>
      </c>
      <c r="R581" s="25">
        <f t="shared" si="1484"/>
        <v>73.5</v>
      </c>
      <c r="S581" s="25">
        <f t="shared" si="1484"/>
        <v>155.4814814814815</v>
      </c>
      <c r="T581" s="25">
        <f t="shared" si="1484"/>
        <v>24.64</v>
      </c>
      <c r="U581" s="25">
        <f t="shared" si="1484"/>
        <v>92.083333333333329</v>
      </c>
      <c r="V581" s="25">
        <f t="shared" si="1484"/>
        <v>107.61904761904762</v>
      </c>
      <c r="W581" s="25">
        <f t="shared" si="1484"/>
        <v>48.782608695652172</v>
      </c>
      <c r="X581" s="25">
        <f t="shared" ref="X581:Z581" si="1485">X580/X579</f>
        <v>66.478260869565219</v>
      </c>
      <c r="Y581" s="25">
        <f t="shared" si="1485"/>
        <v>141.75</v>
      </c>
      <c r="Z581" s="25">
        <f t="shared" si="1485"/>
        <v>52.043478260869563</v>
      </c>
      <c r="AA581" s="25">
        <f t="shared" ref="AA581:AB581" si="1486">AA580/AA579</f>
        <v>71.4375</v>
      </c>
      <c r="AB581" s="25">
        <f t="shared" si="1486"/>
        <v>75.777777777777771</v>
      </c>
      <c r="AC581" s="25">
        <f t="shared" ref="AC581:AE581" si="1487">AC580/AC579</f>
        <v>77.15384615384616</v>
      </c>
      <c r="AD581" s="25">
        <f t="shared" si="1487"/>
        <v>186.55555555555554</v>
      </c>
      <c r="AE581" s="25">
        <f t="shared" si="1487"/>
        <v>54.294117647058826</v>
      </c>
    </row>
    <row r="582" spans="1:31" ht="13.2" x14ac:dyDescent="0.2">
      <c r="A582" s="165"/>
      <c r="B582" s="175" t="s">
        <v>11</v>
      </c>
      <c r="C582" s="176"/>
      <c r="D582" s="177"/>
      <c r="E582" s="4" t="s">
        <v>187</v>
      </c>
      <c r="F582" s="16"/>
      <c r="G582" s="5">
        <v>15</v>
      </c>
      <c r="H582" s="5">
        <v>37</v>
      </c>
      <c r="I582" s="5">
        <v>28</v>
      </c>
      <c r="J582" s="5">
        <v>20</v>
      </c>
      <c r="K582" s="5">
        <v>35</v>
      </c>
      <c r="L582" s="5">
        <v>22</v>
      </c>
      <c r="M582" s="5">
        <v>25</v>
      </c>
      <c r="N582" s="5">
        <v>12</v>
      </c>
      <c r="O582" s="5">
        <v>22</v>
      </c>
      <c r="P582" s="5">
        <v>23</v>
      </c>
      <c r="Q582" s="5">
        <v>2</v>
      </c>
      <c r="R582" s="5">
        <v>12</v>
      </c>
      <c r="S582" s="5">
        <v>14</v>
      </c>
      <c r="T582" s="5">
        <v>16</v>
      </c>
      <c r="U582" s="5">
        <v>21</v>
      </c>
      <c r="V582" s="5">
        <v>18</v>
      </c>
      <c r="W582" s="5">
        <v>11</v>
      </c>
      <c r="X582" s="5">
        <v>11</v>
      </c>
      <c r="Y582" s="5">
        <v>14</v>
      </c>
      <c r="Z582" s="5">
        <v>9</v>
      </c>
      <c r="AA582" s="5">
        <v>10</v>
      </c>
      <c r="AB582" s="5">
        <v>13</v>
      </c>
      <c r="AC582" s="5">
        <v>7</v>
      </c>
      <c r="AD582" s="5">
        <v>8</v>
      </c>
      <c r="AE582" s="5">
        <v>10</v>
      </c>
    </row>
    <row r="583" spans="1:31" ht="13.2" x14ac:dyDescent="0.2">
      <c r="A583" s="165"/>
      <c r="B583" s="168"/>
      <c r="C583" s="178"/>
      <c r="D583" s="169"/>
      <c r="E583" s="7" t="s">
        <v>188</v>
      </c>
      <c r="F583" s="16"/>
      <c r="G583" s="8">
        <v>499</v>
      </c>
      <c r="H583" s="8">
        <v>1284</v>
      </c>
      <c r="I583" s="8">
        <v>671</v>
      </c>
      <c r="J583" s="8">
        <v>1900</v>
      </c>
      <c r="K583" s="8">
        <v>1745</v>
      </c>
      <c r="L583" s="8">
        <v>2087</v>
      </c>
      <c r="M583" s="8">
        <v>2364</v>
      </c>
      <c r="N583" s="8">
        <v>947</v>
      </c>
      <c r="O583" s="8">
        <v>1139</v>
      </c>
      <c r="P583" s="8">
        <v>756</v>
      </c>
      <c r="Q583" s="8">
        <v>253</v>
      </c>
      <c r="R583" s="8">
        <v>866</v>
      </c>
      <c r="S583" s="8">
        <v>309</v>
      </c>
      <c r="T583" s="8">
        <v>565</v>
      </c>
      <c r="U583" s="8">
        <v>550</v>
      </c>
      <c r="V583" s="8">
        <v>621</v>
      </c>
      <c r="W583" s="8">
        <v>1269</v>
      </c>
      <c r="X583" s="8">
        <v>133</v>
      </c>
      <c r="Y583" s="8">
        <v>608</v>
      </c>
      <c r="Z583" s="8">
        <v>823</v>
      </c>
      <c r="AA583" s="8">
        <v>145</v>
      </c>
      <c r="AB583" s="8">
        <v>433</v>
      </c>
      <c r="AC583" s="8">
        <v>344</v>
      </c>
      <c r="AD583" s="8">
        <v>163</v>
      </c>
      <c r="AE583" s="8">
        <v>511</v>
      </c>
    </row>
    <row r="584" spans="1:31" s="27" customFormat="1" ht="13.2" x14ac:dyDescent="0.2">
      <c r="A584" s="165"/>
      <c r="B584" s="170"/>
      <c r="C584" s="179"/>
      <c r="D584" s="171"/>
      <c r="E584" s="28" t="s">
        <v>189</v>
      </c>
      <c r="F584" s="26"/>
      <c r="G584" s="25">
        <f t="shared" ref="G584:V584" si="1488">G583/G582</f>
        <v>33.266666666666666</v>
      </c>
      <c r="H584" s="25">
        <f t="shared" si="1488"/>
        <v>34.702702702702702</v>
      </c>
      <c r="I584" s="25">
        <f t="shared" si="1488"/>
        <v>23.964285714285715</v>
      </c>
      <c r="J584" s="25">
        <f t="shared" si="1488"/>
        <v>95</v>
      </c>
      <c r="K584" s="25">
        <f t="shared" si="1488"/>
        <v>49.857142857142854</v>
      </c>
      <c r="L584" s="25">
        <f t="shared" si="1488"/>
        <v>94.86363636363636</v>
      </c>
      <c r="M584" s="25">
        <f t="shared" si="1488"/>
        <v>94.56</v>
      </c>
      <c r="N584" s="25">
        <f t="shared" si="1488"/>
        <v>78.916666666666671</v>
      </c>
      <c r="O584" s="25">
        <f t="shared" si="1488"/>
        <v>51.772727272727273</v>
      </c>
      <c r="P584" s="25">
        <f t="shared" si="1488"/>
        <v>32.869565217391305</v>
      </c>
      <c r="Q584" s="25">
        <f t="shared" si="1488"/>
        <v>126.5</v>
      </c>
      <c r="R584" s="25">
        <f t="shared" si="1488"/>
        <v>72.166666666666671</v>
      </c>
      <c r="S584" s="25">
        <f t="shared" si="1488"/>
        <v>22.071428571428573</v>
      </c>
      <c r="T584" s="25">
        <f t="shared" si="1488"/>
        <v>35.3125</v>
      </c>
      <c r="U584" s="25">
        <f t="shared" si="1488"/>
        <v>26.19047619047619</v>
      </c>
      <c r="V584" s="25">
        <f t="shared" si="1488"/>
        <v>34.5</v>
      </c>
      <c r="W584" s="25">
        <f>W583/W582</f>
        <v>115.36363636363636</v>
      </c>
      <c r="X584" s="25">
        <f t="shared" ref="X584:Z584" si="1489">X583/X582</f>
        <v>12.090909090909092</v>
      </c>
      <c r="Y584" s="25">
        <f t="shared" si="1489"/>
        <v>43.428571428571431</v>
      </c>
      <c r="Z584" s="25">
        <f t="shared" si="1489"/>
        <v>91.444444444444443</v>
      </c>
      <c r="AA584" s="25">
        <f t="shared" ref="AA584:AB584" si="1490">AA583/AA582</f>
        <v>14.5</v>
      </c>
      <c r="AB584" s="25">
        <f t="shared" si="1490"/>
        <v>33.307692307692307</v>
      </c>
      <c r="AC584" s="25">
        <f t="shared" ref="AC584:AE584" si="1491">AC583/AC582</f>
        <v>49.142857142857146</v>
      </c>
      <c r="AD584" s="25">
        <f t="shared" si="1491"/>
        <v>20.375</v>
      </c>
      <c r="AE584" s="25">
        <f t="shared" si="1491"/>
        <v>51.1</v>
      </c>
    </row>
    <row r="585" spans="1:31" s="13" customFormat="1" ht="13.2" x14ac:dyDescent="0.2">
      <c r="A585" s="165"/>
      <c r="B585" s="175" t="s">
        <v>54</v>
      </c>
      <c r="C585" s="176"/>
      <c r="D585" s="177"/>
      <c r="E585" s="4" t="s">
        <v>187</v>
      </c>
      <c r="F585" s="16"/>
      <c r="G585" s="5">
        <v>3</v>
      </c>
      <c r="H585" s="5">
        <v>5</v>
      </c>
      <c r="I585" s="5">
        <v>3</v>
      </c>
      <c r="J585" s="5">
        <v>7</v>
      </c>
      <c r="K585" s="5">
        <v>12</v>
      </c>
      <c r="L585" s="5">
        <v>6</v>
      </c>
      <c r="M585" s="5">
        <v>5</v>
      </c>
      <c r="N585" s="5">
        <v>3</v>
      </c>
      <c r="O585" s="5">
        <v>4</v>
      </c>
      <c r="P585" s="5">
        <v>6</v>
      </c>
      <c r="Q585" s="5">
        <v>2</v>
      </c>
      <c r="R585" s="5">
        <v>2</v>
      </c>
      <c r="S585" s="5">
        <v>5</v>
      </c>
      <c r="T585" s="5">
        <v>3</v>
      </c>
      <c r="U585" s="5">
        <v>3</v>
      </c>
      <c r="V585" s="5">
        <v>1</v>
      </c>
      <c r="W585" s="5">
        <v>5</v>
      </c>
      <c r="X585" s="5">
        <v>6</v>
      </c>
      <c r="Y585" s="5">
        <v>5</v>
      </c>
      <c r="Z585" s="5">
        <v>1</v>
      </c>
      <c r="AA585" s="5">
        <v>2</v>
      </c>
      <c r="AB585" s="5">
        <v>2</v>
      </c>
      <c r="AC585" s="5">
        <v>1</v>
      </c>
      <c r="AD585" s="5">
        <v>4</v>
      </c>
      <c r="AE585" s="5">
        <v>1</v>
      </c>
    </row>
    <row r="586" spans="1:31" s="13" customFormat="1" ht="13.2" x14ac:dyDescent="0.2">
      <c r="A586" s="165"/>
      <c r="B586" s="168"/>
      <c r="C586" s="178"/>
      <c r="D586" s="169"/>
      <c r="E586" s="7" t="s">
        <v>188</v>
      </c>
      <c r="F586" s="16"/>
      <c r="G586" s="8">
        <v>100</v>
      </c>
      <c r="H586" s="8">
        <v>173</v>
      </c>
      <c r="I586" s="8">
        <v>84</v>
      </c>
      <c r="J586" s="8">
        <v>599</v>
      </c>
      <c r="K586" s="8">
        <v>293</v>
      </c>
      <c r="L586" s="8">
        <v>11</v>
      </c>
      <c r="M586" s="8">
        <v>19</v>
      </c>
      <c r="N586" s="8">
        <v>0</v>
      </c>
      <c r="O586" s="8">
        <v>0</v>
      </c>
      <c r="P586" s="8">
        <v>693</v>
      </c>
      <c r="Q586" s="8">
        <v>142</v>
      </c>
      <c r="R586" s="8">
        <v>1</v>
      </c>
      <c r="S586" s="8">
        <v>28</v>
      </c>
      <c r="T586" s="8">
        <v>11</v>
      </c>
      <c r="U586" s="8">
        <v>46</v>
      </c>
      <c r="V586" s="8">
        <v>0</v>
      </c>
      <c r="W586" s="8">
        <v>126</v>
      </c>
      <c r="X586" s="8">
        <v>197</v>
      </c>
      <c r="Y586" s="8">
        <v>37</v>
      </c>
      <c r="Z586" s="8">
        <v>90</v>
      </c>
      <c r="AA586" s="8">
        <v>259</v>
      </c>
      <c r="AB586" s="8">
        <v>343</v>
      </c>
      <c r="AC586" s="8">
        <v>2</v>
      </c>
      <c r="AD586" s="8">
        <v>0</v>
      </c>
      <c r="AE586" s="8">
        <v>0</v>
      </c>
    </row>
    <row r="587" spans="1:31" s="27" customFormat="1" ht="13.2" x14ac:dyDescent="0.2">
      <c r="A587" s="165"/>
      <c r="B587" s="170"/>
      <c r="C587" s="179"/>
      <c r="D587" s="171"/>
      <c r="E587" s="29" t="s">
        <v>189</v>
      </c>
      <c r="F587" s="26"/>
      <c r="G587" s="25">
        <f t="shared" ref="G587:W587" si="1492">G586/G585</f>
        <v>33.333333333333336</v>
      </c>
      <c r="H587" s="25">
        <f t="shared" si="1492"/>
        <v>34.6</v>
      </c>
      <c r="I587" s="25">
        <f t="shared" si="1492"/>
        <v>28</v>
      </c>
      <c r="J587" s="25">
        <f t="shared" si="1492"/>
        <v>85.571428571428569</v>
      </c>
      <c r="K587" s="25">
        <f t="shared" si="1492"/>
        <v>24.416666666666668</v>
      </c>
      <c r="L587" s="25">
        <f t="shared" si="1492"/>
        <v>1.8333333333333333</v>
      </c>
      <c r="M587" s="25">
        <f t="shared" si="1492"/>
        <v>3.8</v>
      </c>
      <c r="N587" s="25">
        <f t="shared" si="1492"/>
        <v>0</v>
      </c>
      <c r="O587" s="25">
        <f t="shared" si="1492"/>
        <v>0</v>
      </c>
      <c r="P587" s="25">
        <f t="shared" si="1492"/>
        <v>115.5</v>
      </c>
      <c r="Q587" s="25">
        <f t="shared" si="1492"/>
        <v>71</v>
      </c>
      <c r="R587" s="25">
        <f t="shared" si="1492"/>
        <v>0.5</v>
      </c>
      <c r="S587" s="25">
        <f t="shared" si="1492"/>
        <v>5.6</v>
      </c>
      <c r="T587" s="25">
        <f t="shared" si="1492"/>
        <v>3.6666666666666665</v>
      </c>
      <c r="U587" s="25">
        <f t="shared" si="1492"/>
        <v>15.333333333333334</v>
      </c>
      <c r="V587" s="25">
        <f t="shared" si="1492"/>
        <v>0</v>
      </c>
      <c r="W587" s="25">
        <f t="shared" si="1492"/>
        <v>25.2</v>
      </c>
      <c r="X587" s="25">
        <f t="shared" ref="X587:Z587" si="1493">X586/X585</f>
        <v>32.833333333333336</v>
      </c>
      <c r="Y587" s="25">
        <f t="shared" si="1493"/>
        <v>7.4</v>
      </c>
      <c r="Z587" s="25">
        <f t="shared" si="1493"/>
        <v>90</v>
      </c>
      <c r="AA587" s="25">
        <f t="shared" ref="AA587:AB587" si="1494">AA586/AA585</f>
        <v>129.5</v>
      </c>
      <c r="AB587" s="25">
        <f t="shared" si="1494"/>
        <v>171.5</v>
      </c>
      <c r="AC587" s="25">
        <f t="shared" ref="AC587:AE587" si="1495">AC586/AC585</f>
        <v>2</v>
      </c>
      <c r="AD587" s="25">
        <f t="shared" si="1495"/>
        <v>0</v>
      </c>
      <c r="AE587" s="25">
        <f t="shared" si="1495"/>
        <v>0</v>
      </c>
    </row>
    <row r="588" spans="1:31" ht="13.2" x14ac:dyDescent="0.2">
      <c r="A588" s="165"/>
      <c r="B588" s="175" t="s">
        <v>12</v>
      </c>
      <c r="C588" s="176"/>
      <c r="D588" s="177"/>
      <c r="E588" s="4" t="s">
        <v>187</v>
      </c>
      <c r="F588" s="16"/>
      <c r="G588" s="5">
        <v>3</v>
      </c>
      <c r="H588" s="5">
        <v>13</v>
      </c>
      <c r="I588" s="5">
        <v>16</v>
      </c>
      <c r="J588" s="5">
        <v>16</v>
      </c>
      <c r="K588" s="5">
        <v>12</v>
      </c>
      <c r="L588" s="5">
        <v>8</v>
      </c>
      <c r="M588" s="5">
        <v>17</v>
      </c>
      <c r="N588" s="5">
        <v>17</v>
      </c>
      <c r="O588" s="5">
        <v>12</v>
      </c>
      <c r="P588" s="5">
        <v>11</v>
      </c>
      <c r="Q588" s="5">
        <v>5</v>
      </c>
      <c r="R588" s="5">
        <v>13</v>
      </c>
      <c r="S588" s="5">
        <v>8</v>
      </c>
      <c r="T588" s="5">
        <v>6</v>
      </c>
      <c r="U588" s="5">
        <v>7</v>
      </c>
      <c r="V588" s="5">
        <v>11</v>
      </c>
      <c r="W588" s="5">
        <v>6</v>
      </c>
      <c r="X588" s="5">
        <v>4</v>
      </c>
      <c r="Y588" s="5">
        <v>8</v>
      </c>
      <c r="Z588" s="5">
        <v>3</v>
      </c>
      <c r="AA588" s="5">
        <v>7</v>
      </c>
      <c r="AB588" s="5">
        <v>5</v>
      </c>
      <c r="AC588" s="5">
        <v>7</v>
      </c>
      <c r="AD588" s="5">
        <v>11</v>
      </c>
      <c r="AE588" s="5">
        <v>13</v>
      </c>
    </row>
    <row r="589" spans="1:31" ht="13.2" x14ac:dyDescent="0.2">
      <c r="A589" s="165"/>
      <c r="B589" s="168"/>
      <c r="C589" s="178"/>
      <c r="D589" s="169"/>
      <c r="E589" s="7" t="s">
        <v>188</v>
      </c>
      <c r="F589" s="16"/>
      <c r="G589" s="8">
        <v>10</v>
      </c>
      <c r="H589" s="8">
        <v>342</v>
      </c>
      <c r="I589" s="8">
        <v>219</v>
      </c>
      <c r="J589" s="8">
        <v>384</v>
      </c>
      <c r="K589" s="8">
        <v>85</v>
      </c>
      <c r="L589" s="8">
        <v>141</v>
      </c>
      <c r="M589" s="8">
        <v>169</v>
      </c>
      <c r="N589" s="8">
        <v>80</v>
      </c>
      <c r="O589" s="8">
        <v>48</v>
      </c>
      <c r="P589" s="8">
        <v>295</v>
      </c>
      <c r="Q589" s="8">
        <v>150</v>
      </c>
      <c r="R589" s="8">
        <v>231</v>
      </c>
      <c r="S589" s="8">
        <v>25</v>
      </c>
      <c r="T589" s="8">
        <v>1</v>
      </c>
      <c r="U589" s="8">
        <v>1</v>
      </c>
      <c r="V589" s="8">
        <v>648</v>
      </c>
      <c r="W589" s="8">
        <v>214</v>
      </c>
      <c r="X589" s="8">
        <v>72</v>
      </c>
      <c r="Y589" s="8">
        <v>194</v>
      </c>
      <c r="Z589" s="8">
        <v>8</v>
      </c>
      <c r="AA589" s="8">
        <v>74</v>
      </c>
      <c r="AB589" s="8">
        <v>3</v>
      </c>
      <c r="AC589" s="8">
        <v>48</v>
      </c>
      <c r="AD589" s="8">
        <v>842</v>
      </c>
      <c r="AE589" s="8">
        <v>68</v>
      </c>
    </row>
    <row r="590" spans="1:31" s="27" customFormat="1" ht="13.2" x14ac:dyDescent="0.2">
      <c r="A590" s="165"/>
      <c r="B590" s="170"/>
      <c r="C590" s="179"/>
      <c r="D590" s="171"/>
      <c r="E590" s="28" t="s">
        <v>189</v>
      </c>
      <c r="F590" s="26"/>
      <c r="G590" s="25">
        <f t="shared" ref="G590:V590" si="1496">G589/G588</f>
        <v>3.3333333333333335</v>
      </c>
      <c r="H590" s="25">
        <f t="shared" si="1496"/>
        <v>26.307692307692307</v>
      </c>
      <c r="I590" s="25">
        <f t="shared" si="1496"/>
        <v>13.6875</v>
      </c>
      <c r="J590" s="25">
        <f t="shared" si="1496"/>
        <v>24</v>
      </c>
      <c r="K590" s="25">
        <f t="shared" si="1496"/>
        <v>7.083333333333333</v>
      </c>
      <c r="L590" s="25">
        <f t="shared" si="1496"/>
        <v>17.625</v>
      </c>
      <c r="M590" s="25">
        <f t="shared" si="1496"/>
        <v>9.9411764705882355</v>
      </c>
      <c r="N590" s="25">
        <f t="shared" si="1496"/>
        <v>4.7058823529411766</v>
      </c>
      <c r="O590" s="25">
        <f t="shared" si="1496"/>
        <v>4</v>
      </c>
      <c r="P590" s="25">
        <f t="shared" si="1496"/>
        <v>26.818181818181817</v>
      </c>
      <c r="Q590" s="25">
        <f t="shared" si="1496"/>
        <v>30</v>
      </c>
      <c r="R590" s="25">
        <f t="shared" si="1496"/>
        <v>17.76923076923077</v>
      </c>
      <c r="S590" s="25">
        <f t="shared" si="1496"/>
        <v>3.125</v>
      </c>
      <c r="T590" s="25">
        <f t="shared" si="1496"/>
        <v>0.16666666666666666</v>
      </c>
      <c r="U590" s="25">
        <f t="shared" si="1496"/>
        <v>0.14285714285714285</v>
      </c>
      <c r="V590" s="25">
        <f t="shared" si="1496"/>
        <v>58.909090909090907</v>
      </c>
      <c r="W590" s="25">
        <f>W589/W588</f>
        <v>35.666666666666664</v>
      </c>
      <c r="X590" s="25">
        <f t="shared" ref="X590:Z590" si="1497">X589/X588</f>
        <v>18</v>
      </c>
      <c r="Y590" s="25">
        <f t="shared" si="1497"/>
        <v>24.25</v>
      </c>
      <c r="Z590" s="25">
        <f t="shared" si="1497"/>
        <v>2.6666666666666665</v>
      </c>
      <c r="AA590" s="25">
        <f t="shared" ref="AA590:AB590" si="1498">AA589/AA588</f>
        <v>10.571428571428571</v>
      </c>
      <c r="AB590" s="25">
        <f t="shared" si="1498"/>
        <v>0.6</v>
      </c>
      <c r="AC590" s="25">
        <f t="shared" ref="AC590:AE590" si="1499">AC589/AC588</f>
        <v>6.8571428571428568</v>
      </c>
      <c r="AD590" s="25">
        <f t="shared" si="1499"/>
        <v>76.545454545454547</v>
      </c>
      <c r="AE590" s="25">
        <f t="shared" si="1499"/>
        <v>5.2307692307692308</v>
      </c>
    </row>
    <row r="591" spans="1:31" ht="13.2" x14ac:dyDescent="0.2">
      <c r="A591" s="165"/>
      <c r="B591" s="175" t="s">
        <v>7</v>
      </c>
      <c r="C591" s="176"/>
      <c r="D591" s="177"/>
      <c r="E591" s="4" t="s">
        <v>187</v>
      </c>
      <c r="F591" s="16"/>
      <c r="G591" s="5">
        <v>0</v>
      </c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</row>
    <row r="592" spans="1:31" ht="13.2" x14ac:dyDescent="0.2">
      <c r="A592" s="165"/>
      <c r="B592" s="168"/>
      <c r="C592" s="178"/>
      <c r="D592" s="169"/>
      <c r="E592" s="7" t="s">
        <v>188</v>
      </c>
      <c r="F592" s="16"/>
      <c r="G592" s="8">
        <v>0</v>
      </c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</row>
    <row r="593" spans="1:31" s="27" customFormat="1" ht="13.2" x14ac:dyDescent="0.2">
      <c r="A593" s="165"/>
      <c r="B593" s="170"/>
      <c r="C593" s="179"/>
      <c r="D593" s="171"/>
      <c r="E593" s="28" t="s">
        <v>189</v>
      </c>
      <c r="F593" s="26"/>
      <c r="G593" s="42" t="e">
        <f t="shared" ref="G593" si="1500">G592/G591</f>
        <v>#DIV/0!</v>
      </c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</row>
    <row r="594" spans="1:31" ht="13.2" x14ac:dyDescent="0.2">
      <c r="A594" s="165"/>
      <c r="B594" s="175" t="s">
        <v>9</v>
      </c>
      <c r="C594" s="176"/>
      <c r="D594" s="177"/>
      <c r="E594" s="4" t="s">
        <v>187</v>
      </c>
      <c r="F594" s="16"/>
      <c r="G594" s="5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</row>
    <row r="595" spans="1:31" ht="13.2" x14ac:dyDescent="0.2">
      <c r="A595" s="165"/>
      <c r="B595" s="168"/>
      <c r="C595" s="178"/>
      <c r="D595" s="169"/>
      <c r="E595" s="7" t="s">
        <v>188</v>
      </c>
      <c r="F595" s="16"/>
      <c r="G595" s="8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</row>
    <row r="596" spans="1:31" s="27" customFormat="1" ht="13.2" x14ac:dyDescent="0.2">
      <c r="A596" s="165"/>
      <c r="B596" s="170"/>
      <c r="C596" s="179"/>
      <c r="D596" s="171"/>
      <c r="E596" s="28" t="s">
        <v>189</v>
      </c>
      <c r="F596" s="26"/>
      <c r="G596" s="25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</row>
    <row r="597" spans="1:31" ht="13.2" x14ac:dyDescent="0.2">
      <c r="A597" s="165"/>
      <c r="B597" s="175" t="s">
        <v>56</v>
      </c>
      <c r="C597" s="176"/>
      <c r="D597" s="177"/>
      <c r="E597" s="4" t="s">
        <v>187</v>
      </c>
      <c r="F597" s="21"/>
      <c r="G597" s="41">
        <f>G591+G594</f>
        <v>0</v>
      </c>
      <c r="H597" s="5">
        <v>1</v>
      </c>
      <c r="I597" s="5">
        <v>1</v>
      </c>
      <c r="J597" s="5">
        <v>4</v>
      </c>
      <c r="K597" s="5">
        <v>1</v>
      </c>
      <c r="L597" s="5">
        <v>1</v>
      </c>
      <c r="M597" s="5">
        <v>0</v>
      </c>
      <c r="N597" s="5">
        <v>0</v>
      </c>
      <c r="O597" s="5">
        <v>1</v>
      </c>
      <c r="P597" s="5">
        <v>1</v>
      </c>
      <c r="Q597" s="5">
        <v>2</v>
      </c>
      <c r="R597" s="5">
        <v>0</v>
      </c>
      <c r="S597" s="5">
        <v>0</v>
      </c>
      <c r="T597" s="5">
        <v>2</v>
      </c>
      <c r="U597" s="5">
        <v>2</v>
      </c>
      <c r="V597" s="5">
        <v>1</v>
      </c>
      <c r="W597" s="5">
        <v>2</v>
      </c>
      <c r="X597" s="5">
        <v>0</v>
      </c>
      <c r="Y597" s="5">
        <v>0</v>
      </c>
      <c r="Z597" s="5">
        <v>2</v>
      </c>
      <c r="AA597" s="5">
        <v>1</v>
      </c>
      <c r="AB597" s="5">
        <v>1</v>
      </c>
      <c r="AC597" s="5">
        <v>1</v>
      </c>
      <c r="AD597" s="5">
        <v>5</v>
      </c>
      <c r="AE597" s="5">
        <v>1</v>
      </c>
    </row>
    <row r="598" spans="1:31" ht="13.2" x14ac:dyDescent="0.2">
      <c r="A598" s="165"/>
      <c r="B598" s="168"/>
      <c r="C598" s="178"/>
      <c r="D598" s="169"/>
      <c r="E598" s="7" t="s">
        <v>188</v>
      </c>
      <c r="F598" s="21"/>
      <c r="G598" s="41">
        <f>G592+G595</f>
        <v>0</v>
      </c>
      <c r="H598" s="8">
        <v>0</v>
      </c>
      <c r="I598" s="8">
        <v>95</v>
      </c>
      <c r="J598" s="8">
        <v>193</v>
      </c>
      <c r="K598" s="8">
        <v>13</v>
      </c>
      <c r="L598" s="8">
        <v>40</v>
      </c>
      <c r="M598" s="8">
        <v>0</v>
      </c>
      <c r="N598" s="8">
        <v>0</v>
      </c>
      <c r="O598" s="8">
        <v>0</v>
      </c>
      <c r="P598" s="8">
        <v>0</v>
      </c>
      <c r="Q598" s="8">
        <v>13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>
        <v>58</v>
      </c>
      <c r="X598" s="8">
        <v>0</v>
      </c>
      <c r="Y598" s="8">
        <v>0</v>
      </c>
      <c r="Z598" s="8">
        <v>109</v>
      </c>
      <c r="AA598" s="8">
        <v>0</v>
      </c>
      <c r="AB598" s="8">
        <v>13</v>
      </c>
      <c r="AC598" s="8">
        <v>212</v>
      </c>
      <c r="AD598" s="8">
        <v>30</v>
      </c>
      <c r="AE598" s="8">
        <v>0</v>
      </c>
    </row>
    <row r="599" spans="1:31" s="27" customFormat="1" ht="13.8" thickBot="1" x14ac:dyDescent="0.25">
      <c r="A599" s="165"/>
      <c r="B599" s="168"/>
      <c r="C599" s="178"/>
      <c r="D599" s="169"/>
      <c r="E599" s="29" t="s">
        <v>189</v>
      </c>
      <c r="F599" s="37"/>
      <c r="G599" s="37" t="e">
        <f>G598/G597</f>
        <v>#DIV/0!</v>
      </c>
      <c r="H599" s="30">
        <f t="shared" ref="H599" si="1501">H598/H597</f>
        <v>0</v>
      </c>
      <c r="I599" s="30">
        <f t="shared" ref="I599:V599" si="1502">I598/I597</f>
        <v>95</v>
      </c>
      <c r="J599" s="30">
        <f t="shared" si="1502"/>
        <v>48.25</v>
      </c>
      <c r="K599" s="30">
        <f t="shared" si="1502"/>
        <v>13</v>
      </c>
      <c r="L599" s="30">
        <f t="shared" si="1502"/>
        <v>40</v>
      </c>
      <c r="M599" s="30" t="e">
        <f t="shared" si="1502"/>
        <v>#DIV/0!</v>
      </c>
      <c r="N599" s="30" t="e">
        <f t="shared" si="1502"/>
        <v>#DIV/0!</v>
      </c>
      <c r="O599" s="30">
        <f t="shared" si="1502"/>
        <v>0</v>
      </c>
      <c r="P599" s="30">
        <f t="shared" si="1502"/>
        <v>0</v>
      </c>
      <c r="Q599" s="30">
        <f t="shared" si="1502"/>
        <v>6.5</v>
      </c>
      <c r="R599" s="30" t="e">
        <f t="shared" si="1502"/>
        <v>#DIV/0!</v>
      </c>
      <c r="S599" s="30" t="e">
        <f t="shared" si="1502"/>
        <v>#DIV/0!</v>
      </c>
      <c r="T599" s="30">
        <f t="shared" si="1502"/>
        <v>0</v>
      </c>
      <c r="U599" s="30">
        <f t="shared" si="1502"/>
        <v>0</v>
      </c>
      <c r="V599" s="30">
        <f t="shared" si="1502"/>
        <v>0</v>
      </c>
      <c r="W599" s="30">
        <f>W598/W597</f>
        <v>29</v>
      </c>
      <c r="X599" s="30" t="e">
        <f t="shared" ref="X599:Z599" si="1503">X598/X597</f>
        <v>#DIV/0!</v>
      </c>
      <c r="Y599" s="30" t="e">
        <f t="shared" si="1503"/>
        <v>#DIV/0!</v>
      </c>
      <c r="Z599" s="30">
        <f t="shared" si="1503"/>
        <v>54.5</v>
      </c>
      <c r="AA599" s="30">
        <f t="shared" ref="AA599:AB599" si="1504">AA598/AA597</f>
        <v>0</v>
      </c>
      <c r="AB599" s="30">
        <f t="shared" si="1504"/>
        <v>13</v>
      </c>
      <c r="AC599" s="30">
        <f t="shared" ref="AC599:AE599" si="1505">AC598/AC597</f>
        <v>212</v>
      </c>
      <c r="AD599" s="30">
        <f t="shared" si="1505"/>
        <v>6</v>
      </c>
      <c r="AE599" s="30">
        <f t="shared" si="1505"/>
        <v>0</v>
      </c>
    </row>
    <row r="600" spans="1:31" s="1" customFormat="1" ht="13.2" x14ac:dyDescent="0.2">
      <c r="A600" s="166"/>
      <c r="B600" s="180" t="s">
        <v>5</v>
      </c>
      <c r="C600" s="181"/>
      <c r="D600" s="182"/>
      <c r="E600" s="74" t="s">
        <v>191</v>
      </c>
      <c r="F600" s="9">
        <f>F573+F576+F582+F588+F591+F594</f>
        <v>0</v>
      </c>
      <c r="G600" s="38">
        <f>G579+G582+G585+G588+G591</f>
        <v>70</v>
      </c>
      <c r="H600" s="38">
        <f t="shared" ref="H600:J601" si="1506">H579+H582+H585+H588+H597</f>
        <v>126</v>
      </c>
      <c r="I600" s="38">
        <f t="shared" si="1506"/>
        <v>115</v>
      </c>
      <c r="J600" s="38">
        <f t="shared" si="1506"/>
        <v>98</v>
      </c>
      <c r="K600" s="38">
        <f t="shared" ref="K600:L600" si="1507">K579+K582+K585+K588+K597</f>
        <v>125</v>
      </c>
      <c r="L600" s="38">
        <f t="shared" si="1507"/>
        <v>89</v>
      </c>
      <c r="M600" s="38">
        <f t="shared" ref="M600:N600" si="1508">M579+M582+M585+M588+M597</f>
        <v>85</v>
      </c>
      <c r="N600" s="38">
        <f t="shared" si="1508"/>
        <v>79</v>
      </c>
      <c r="O600" s="38">
        <f t="shared" ref="O600:P600" si="1509">O579+O582+O585+O588+O597</f>
        <v>78</v>
      </c>
      <c r="P600" s="38">
        <f t="shared" si="1509"/>
        <v>77</v>
      </c>
      <c r="Q600" s="38">
        <f t="shared" ref="Q600:R600" si="1510">Q579+Q582+Q585+Q588+Q597</f>
        <v>28</v>
      </c>
      <c r="R600" s="38">
        <f t="shared" si="1510"/>
        <v>35</v>
      </c>
      <c r="S600" s="38">
        <f t="shared" ref="S600:T600" si="1511">S579+S582+S585+S588+S597</f>
        <v>54</v>
      </c>
      <c r="T600" s="38">
        <f t="shared" si="1511"/>
        <v>52</v>
      </c>
      <c r="U600" s="38">
        <f t="shared" ref="U600:V600" si="1512">U579+U582+U585+U588+U597</f>
        <v>57</v>
      </c>
      <c r="V600" s="38">
        <f t="shared" si="1512"/>
        <v>52</v>
      </c>
      <c r="W600" s="38">
        <f t="shared" ref="W600:X600" si="1513">W579+W582+W585+W588+W597</f>
        <v>47</v>
      </c>
      <c r="X600" s="38">
        <f t="shared" si="1513"/>
        <v>44</v>
      </c>
      <c r="Y600" s="38">
        <f t="shared" ref="Y600:Z600" si="1514">Y579+Y582+Y585+Y588+Y597</f>
        <v>39</v>
      </c>
      <c r="Z600" s="38">
        <f t="shared" si="1514"/>
        <v>38</v>
      </c>
      <c r="AA600" s="38">
        <f t="shared" ref="AA600:AB600" si="1515">AA579+AA582+AA585+AA588+AA597</f>
        <v>36</v>
      </c>
      <c r="AB600" s="38">
        <f t="shared" si="1515"/>
        <v>30</v>
      </c>
      <c r="AC600" s="38">
        <f t="shared" ref="AC600:AD600" si="1516">AC579+AC582+AC585+AC588+AC597</f>
        <v>29</v>
      </c>
      <c r="AD600" s="38">
        <f t="shared" si="1516"/>
        <v>37</v>
      </c>
      <c r="AE600" s="38">
        <f t="shared" ref="AE600" si="1517">AE579+AE582+AE585+AE588+AE597</f>
        <v>42</v>
      </c>
    </row>
    <row r="601" spans="1:31" s="1" customFormat="1" ht="13.2" x14ac:dyDescent="0.2">
      <c r="A601" s="166"/>
      <c r="B601" s="183"/>
      <c r="C601" s="184"/>
      <c r="D601" s="185"/>
      <c r="E601" s="75" t="s">
        <v>186</v>
      </c>
      <c r="F601" s="10">
        <f>F574+F577+F583+F589+F592+F595</f>
        <v>0</v>
      </c>
      <c r="G601" s="10">
        <f>G580+G583+G586+G589+G592</f>
        <v>3464</v>
      </c>
      <c r="H601" s="10">
        <f t="shared" si="1506"/>
        <v>5841</v>
      </c>
      <c r="I601" s="10">
        <f t="shared" si="1506"/>
        <v>6867</v>
      </c>
      <c r="J601" s="10">
        <f t="shared" si="1506"/>
        <v>6140</v>
      </c>
      <c r="K601" s="10">
        <f t="shared" ref="K601:L601" si="1518">K580+K583+K586+K589+K598</f>
        <v>7277</v>
      </c>
      <c r="L601" s="10">
        <f t="shared" si="1518"/>
        <v>6875</v>
      </c>
      <c r="M601" s="10">
        <f t="shared" ref="M601:N601" si="1519">M580+M583+M586+M589+M598</f>
        <v>5888</v>
      </c>
      <c r="N601" s="10">
        <f t="shared" si="1519"/>
        <v>4759</v>
      </c>
      <c r="O601" s="10">
        <f t="shared" ref="O601:P601" si="1520">O580+O583+O586+O589+O598</f>
        <v>2806</v>
      </c>
      <c r="P601" s="10">
        <f t="shared" si="1520"/>
        <v>5172</v>
      </c>
      <c r="Q601" s="10">
        <f t="shared" ref="Q601:R601" si="1521">Q580+Q583+Q586+Q589+Q598</f>
        <v>1434</v>
      </c>
      <c r="R601" s="10">
        <f t="shared" si="1521"/>
        <v>1686</v>
      </c>
      <c r="S601" s="10">
        <f t="shared" ref="S601:T601" si="1522">S580+S583+S586+S589+S598</f>
        <v>4560</v>
      </c>
      <c r="T601" s="10">
        <f t="shared" si="1522"/>
        <v>1193</v>
      </c>
      <c r="U601" s="10">
        <f t="shared" ref="U601:V601" si="1523">U580+U583+U586+U589+U598</f>
        <v>2807</v>
      </c>
      <c r="V601" s="10">
        <f t="shared" si="1523"/>
        <v>3529</v>
      </c>
      <c r="W601" s="10">
        <f t="shared" ref="W601:X601" si="1524">W580+W583+W586+W589+W598</f>
        <v>2789</v>
      </c>
      <c r="X601" s="10">
        <f t="shared" si="1524"/>
        <v>1931</v>
      </c>
      <c r="Y601" s="10">
        <f t="shared" ref="Y601:Z601" si="1525">Y580+Y583+Y586+Y589+Y598</f>
        <v>2540</v>
      </c>
      <c r="Z601" s="10">
        <f t="shared" si="1525"/>
        <v>2227</v>
      </c>
      <c r="AA601" s="10">
        <f t="shared" ref="AA601:AB601" si="1526">AA580+AA583+AA586+AA589+AA598</f>
        <v>1621</v>
      </c>
      <c r="AB601" s="10">
        <f t="shared" si="1526"/>
        <v>1474</v>
      </c>
      <c r="AC601" s="10">
        <f t="shared" ref="AC601:AD601" si="1527">AC580+AC583+AC586+AC589+AC598</f>
        <v>1609</v>
      </c>
      <c r="AD601" s="10">
        <f t="shared" si="1527"/>
        <v>2714</v>
      </c>
      <c r="AE601" s="10">
        <f t="shared" ref="AE601" si="1528">AE580+AE583+AE586+AE589+AE598</f>
        <v>1502</v>
      </c>
    </row>
    <row r="602" spans="1:31" s="33" customFormat="1" ht="13.8" thickBot="1" x14ac:dyDescent="0.25">
      <c r="A602" s="167"/>
      <c r="B602" s="186"/>
      <c r="C602" s="187"/>
      <c r="D602" s="188"/>
      <c r="E602" s="76" t="s">
        <v>190</v>
      </c>
      <c r="F602" s="31" t="e">
        <f>F601/F600</f>
        <v>#DIV/0!</v>
      </c>
      <c r="G602" s="31">
        <f t="shared" ref="G602:K602" si="1529">G601/G600</f>
        <v>49.485714285714288</v>
      </c>
      <c r="H602" s="31">
        <f t="shared" si="1529"/>
        <v>46.357142857142854</v>
      </c>
      <c r="I602" s="31">
        <f t="shared" si="1529"/>
        <v>59.713043478260872</v>
      </c>
      <c r="J602" s="31">
        <f t="shared" ref="J602" si="1530">J601/J600</f>
        <v>62.653061224489797</v>
      </c>
      <c r="K602" s="31">
        <f t="shared" si="1529"/>
        <v>58.216000000000001</v>
      </c>
      <c r="L602" s="31">
        <f t="shared" ref="L602:M602" si="1531">L601/L600</f>
        <v>77.247191011235955</v>
      </c>
      <c r="M602" s="31">
        <f t="shared" si="1531"/>
        <v>69.270588235294113</v>
      </c>
      <c r="N602" s="31">
        <f t="shared" ref="N602:O602" si="1532">N601/N600</f>
        <v>60.240506329113927</v>
      </c>
      <c r="O602" s="31">
        <f t="shared" si="1532"/>
        <v>35.974358974358971</v>
      </c>
      <c r="P602" s="31">
        <f t="shared" ref="P602:Q602" si="1533">P601/P600</f>
        <v>67.168831168831176</v>
      </c>
      <c r="Q602" s="31">
        <f t="shared" si="1533"/>
        <v>51.214285714285715</v>
      </c>
      <c r="R602" s="31">
        <f t="shared" ref="R602:S602" si="1534">R601/R600</f>
        <v>48.171428571428571</v>
      </c>
      <c r="S602" s="31">
        <f t="shared" si="1534"/>
        <v>84.444444444444443</v>
      </c>
      <c r="T602" s="31">
        <f t="shared" ref="T602:U602" si="1535">T601/T600</f>
        <v>22.942307692307693</v>
      </c>
      <c r="U602" s="31">
        <f t="shared" si="1535"/>
        <v>49.245614035087719</v>
      </c>
      <c r="V602" s="31">
        <f t="shared" ref="V602:W602" si="1536">V601/V600</f>
        <v>67.865384615384613</v>
      </c>
      <c r="W602" s="31">
        <f t="shared" si="1536"/>
        <v>59.340425531914896</v>
      </c>
      <c r="X602" s="31">
        <f t="shared" ref="X602:Y602" si="1537">X601/X600</f>
        <v>43.886363636363633</v>
      </c>
      <c r="Y602" s="31">
        <f t="shared" si="1537"/>
        <v>65.128205128205124</v>
      </c>
      <c r="Z602" s="31">
        <f t="shared" ref="Z602:AA602" si="1538">Z601/Z600</f>
        <v>58.60526315789474</v>
      </c>
      <c r="AA602" s="31">
        <f t="shared" si="1538"/>
        <v>45.027777777777779</v>
      </c>
      <c r="AB602" s="31">
        <f t="shared" ref="AB602:AC602" si="1539">AB601/AB600</f>
        <v>49.133333333333333</v>
      </c>
      <c r="AC602" s="31">
        <f t="shared" si="1539"/>
        <v>55.482758620689658</v>
      </c>
      <c r="AD602" s="31">
        <f t="shared" ref="AD602:AE602" si="1540">AD601/AD600</f>
        <v>73.351351351351354</v>
      </c>
      <c r="AE602" s="31">
        <f t="shared" si="1540"/>
        <v>35.761904761904759</v>
      </c>
    </row>
    <row r="603" spans="1:31" ht="13.2" x14ac:dyDescent="0.2">
      <c r="A603" s="164" t="s">
        <v>60</v>
      </c>
      <c r="B603" s="168" t="s">
        <v>10</v>
      </c>
      <c r="C603" s="169"/>
      <c r="D603" s="172" t="s">
        <v>1</v>
      </c>
      <c r="E603" s="18" t="s">
        <v>187</v>
      </c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</row>
    <row r="604" spans="1:31" ht="13.2" x14ac:dyDescent="0.2">
      <c r="A604" s="165"/>
      <c r="B604" s="168"/>
      <c r="C604" s="169"/>
      <c r="D604" s="172"/>
      <c r="E604" s="7" t="s">
        <v>188</v>
      </c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</row>
    <row r="605" spans="1:31" s="27" customFormat="1" ht="13.2" x14ac:dyDescent="0.2">
      <c r="A605" s="165"/>
      <c r="B605" s="168"/>
      <c r="C605" s="169"/>
      <c r="D605" s="173"/>
      <c r="E605" s="28" t="s">
        <v>189</v>
      </c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</row>
    <row r="606" spans="1:31" ht="13.2" x14ac:dyDescent="0.2">
      <c r="A606" s="165"/>
      <c r="B606" s="168"/>
      <c r="C606" s="169"/>
      <c r="D606" s="174" t="s">
        <v>2</v>
      </c>
      <c r="E606" s="4" t="s">
        <v>187</v>
      </c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</row>
    <row r="607" spans="1:31" ht="13.2" x14ac:dyDescent="0.2">
      <c r="A607" s="165"/>
      <c r="B607" s="168"/>
      <c r="C607" s="169"/>
      <c r="D607" s="172"/>
      <c r="E607" s="7" t="s">
        <v>188</v>
      </c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</row>
    <row r="608" spans="1:31" s="27" customFormat="1" ht="13.2" x14ac:dyDescent="0.2">
      <c r="A608" s="165"/>
      <c r="B608" s="170"/>
      <c r="C608" s="171"/>
      <c r="D608" s="173"/>
      <c r="E608" s="28" t="s">
        <v>189</v>
      </c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</row>
    <row r="609" spans="1:31" s="13" customFormat="1" ht="13.2" x14ac:dyDescent="0.2">
      <c r="A609" s="165"/>
      <c r="B609" s="175" t="s">
        <v>52</v>
      </c>
      <c r="C609" s="176"/>
      <c r="D609" s="177"/>
      <c r="E609" s="4" t="s">
        <v>187</v>
      </c>
      <c r="F609" s="17"/>
      <c r="G609" s="5">
        <v>83</v>
      </c>
      <c r="H609" s="5">
        <v>69</v>
      </c>
      <c r="I609" s="5">
        <v>76</v>
      </c>
      <c r="J609" s="5">
        <v>72</v>
      </c>
      <c r="K609" s="5">
        <v>76</v>
      </c>
      <c r="L609" s="5">
        <v>81</v>
      </c>
      <c r="M609" s="5">
        <v>78</v>
      </c>
      <c r="N609" s="5">
        <v>85</v>
      </c>
      <c r="O609" s="5">
        <v>79</v>
      </c>
      <c r="P609" s="5">
        <v>85</v>
      </c>
      <c r="Q609" s="5">
        <v>69</v>
      </c>
      <c r="R609" s="5">
        <v>63</v>
      </c>
      <c r="S609" s="5">
        <v>95</v>
      </c>
      <c r="T609" s="5">
        <v>74</v>
      </c>
      <c r="U609" s="5">
        <v>65</v>
      </c>
      <c r="V609" s="5">
        <v>72</v>
      </c>
      <c r="W609" s="5">
        <v>53</v>
      </c>
      <c r="X609" s="5">
        <v>68</v>
      </c>
      <c r="Y609" s="5">
        <v>57</v>
      </c>
      <c r="Z609" s="5">
        <v>51</v>
      </c>
      <c r="AA609" s="5">
        <v>35</v>
      </c>
      <c r="AB609" s="5">
        <v>49</v>
      </c>
      <c r="AC609" s="5">
        <v>45</v>
      </c>
      <c r="AD609" s="5">
        <v>51</v>
      </c>
      <c r="AE609" s="5">
        <v>53</v>
      </c>
    </row>
    <row r="610" spans="1:31" s="13" customFormat="1" ht="13.2" x14ac:dyDescent="0.2">
      <c r="A610" s="165"/>
      <c r="B610" s="168"/>
      <c r="C610" s="178"/>
      <c r="D610" s="169"/>
      <c r="E610" s="7" t="s">
        <v>188</v>
      </c>
      <c r="F610" s="17"/>
      <c r="G610" s="8">
        <v>6548</v>
      </c>
      <c r="H610" s="8">
        <v>3340</v>
      </c>
      <c r="I610" s="8">
        <v>6604</v>
      </c>
      <c r="J610" s="8">
        <v>3692</v>
      </c>
      <c r="K610" s="8">
        <v>4569</v>
      </c>
      <c r="L610" s="8">
        <v>4526</v>
      </c>
      <c r="M610" s="8">
        <v>5718</v>
      </c>
      <c r="N610" s="8">
        <v>3341</v>
      </c>
      <c r="O610" s="8">
        <v>4663</v>
      </c>
      <c r="P610" s="8">
        <v>7147</v>
      </c>
      <c r="Q610" s="8">
        <v>3469</v>
      </c>
      <c r="R610" s="8">
        <v>6485</v>
      </c>
      <c r="S610" s="8">
        <v>6284</v>
      </c>
      <c r="T610" s="8">
        <v>3086</v>
      </c>
      <c r="U610" s="8">
        <v>3760</v>
      </c>
      <c r="V610" s="8">
        <v>4256</v>
      </c>
      <c r="W610" s="8">
        <v>3397</v>
      </c>
      <c r="X610" s="8">
        <v>3795</v>
      </c>
      <c r="Y610" s="8">
        <v>2721</v>
      </c>
      <c r="Z610" s="8">
        <v>4019</v>
      </c>
      <c r="AA610" s="8">
        <v>1471</v>
      </c>
      <c r="AB610" s="8">
        <v>1992</v>
      </c>
      <c r="AC610" s="8">
        <v>2538</v>
      </c>
      <c r="AD610" s="8">
        <v>2473</v>
      </c>
      <c r="AE610" s="8">
        <v>2624</v>
      </c>
    </row>
    <row r="611" spans="1:31" s="13" customFormat="1" ht="13.2" x14ac:dyDescent="0.2">
      <c r="A611" s="165"/>
      <c r="B611" s="170"/>
      <c r="C611" s="179"/>
      <c r="D611" s="171"/>
      <c r="E611" s="28" t="s">
        <v>189</v>
      </c>
      <c r="F611" s="34"/>
      <c r="G611" s="25">
        <f t="shared" ref="G611:W611" si="1541">G610/G609</f>
        <v>78.891566265060234</v>
      </c>
      <c r="H611" s="25">
        <f t="shared" si="1541"/>
        <v>48.405797101449274</v>
      </c>
      <c r="I611" s="25">
        <f t="shared" si="1541"/>
        <v>86.89473684210526</v>
      </c>
      <c r="J611" s="25">
        <f t="shared" si="1541"/>
        <v>51.277777777777779</v>
      </c>
      <c r="K611" s="25">
        <f t="shared" si="1541"/>
        <v>60.118421052631582</v>
      </c>
      <c r="L611" s="25">
        <f t="shared" si="1541"/>
        <v>55.876543209876544</v>
      </c>
      <c r="M611" s="25">
        <f t="shared" si="1541"/>
        <v>73.307692307692307</v>
      </c>
      <c r="N611" s="25">
        <f t="shared" si="1541"/>
        <v>39.305882352941175</v>
      </c>
      <c r="O611" s="25">
        <f t="shared" si="1541"/>
        <v>59.025316455696199</v>
      </c>
      <c r="P611" s="25">
        <f t="shared" si="1541"/>
        <v>84.082352941176467</v>
      </c>
      <c r="Q611" s="25">
        <f t="shared" si="1541"/>
        <v>50.275362318840578</v>
      </c>
      <c r="R611" s="25">
        <f t="shared" si="1541"/>
        <v>102.93650793650794</v>
      </c>
      <c r="S611" s="25">
        <f t="shared" si="1541"/>
        <v>66.147368421052633</v>
      </c>
      <c r="T611" s="25">
        <f t="shared" si="1541"/>
        <v>41.702702702702702</v>
      </c>
      <c r="U611" s="25">
        <f t="shared" si="1541"/>
        <v>57.846153846153847</v>
      </c>
      <c r="V611" s="25">
        <f t="shared" si="1541"/>
        <v>59.111111111111114</v>
      </c>
      <c r="W611" s="25">
        <f t="shared" si="1541"/>
        <v>64.094339622641513</v>
      </c>
      <c r="X611" s="25">
        <f t="shared" ref="X611:Z611" si="1542">X610/X609</f>
        <v>55.808823529411768</v>
      </c>
      <c r="Y611" s="25">
        <f t="shared" si="1542"/>
        <v>47.736842105263158</v>
      </c>
      <c r="Z611" s="25">
        <f t="shared" si="1542"/>
        <v>78.803921568627445</v>
      </c>
      <c r="AA611" s="25">
        <f t="shared" ref="AA611:AB611" si="1543">AA610/AA609</f>
        <v>42.028571428571432</v>
      </c>
      <c r="AB611" s="25">
        <f t="shared" si="1543"/>
        <v>40.653061224489797</v>
      </c>
      <c r="AC611" s="25">
        <f t="shared" ref="AC611:AE611" si="1544">AC610/AC609</f>
        <v>56.4</v>
      </c>
      <c r="AD611" s="25">
        <f t="shared" si="1544"/>
        <v>48.490196078431374</v>
      </c>
      <c r="AE611" s="25">
        <f t="shared" si="1544"/>
        <v>49.509433962264154</v>
      </c>
    </row>
    <row r="612" spans="1:31" ht="13.2" x14ac:dyDescent="0.2">
      <c r="A612" s="165"/>
      <c r="B612" s="175" t="s">
        <v>11</v>
      </c>
      <c r="C612" s="176"/>
      <c r="D612" s="177"/>
      <c r="E612" s="4" t="s">
        <v>187</v>
      </c>
      <c r="F612" s="16"/>
      <c r="G612" s="5">
        <v>11</v>
      </c>
      <c r="H612" s="5">
        <v>14</v>
      </c>
      <c r="I612" s="5">
        <v>16</v>
      </c>
      <c r="J612" s="5">
        <v>12</v>
      </c>
      <c r="K612" s="5">
        <v>11</v>
      </c>
      <c r="L612" s="5">
        <v>21</v>
      </c>
      <c r="M612" s="5">
        <v>25</v>
      </c>
      <c r="N612" s="5">
        <v>14</v>
      </c>
      <c r="O612" s="5">
        <v>18</v>
      </c>
      <c r="P612" s="5">
        <v>12</v>
      </c>
      <c r="Q612" s="5">
        <v>14</v>
      </c>
      <c r="R612" s="5">
        <v>20</v>
      </c>
      <c r="S612" s="5">
        <v>12</v>
      </c>
      <c r="T612" s="5">
        <v>14</v>
      </c>
      <c r="U612" s="5">
        <v>15</v>
      </c>
      <c r="V612" s="5">
        <v>14</v>
      </c>
      <c r="W612" s="5">
        <v>14</v>
      </c>
      <c r="X612" s="5">
        <v>13</v>
      </c>
      <c r="Y612" s="5">
        <v>6</v>
      </c>
      <c r="Z612" s="5">
        <v>15</v>
      </c>
      <c r="AA612" s="5">
        <v>7</v>
      </c>
      <c r="AB612" s="5">
        <v>13</v>
      </c>
      <c r="AC612" s="5">
        <v>10</v>
      </c>
      <c r="AD612" s="5">
        <v>9</v>
      </c>
      <c r="AE612" s="5">
        <v>10</v>
      </c>
    </row>
    <row r="613" spans="1:31" ht="13.2" x14ac:dyDescent="0.2">
      <c r="A613" s="165"/>
      <c r="B613" s="168"/>
      <c r="C613" s="178"/>
      <c r="D613" s="169"/>
      <c r="E613" s="7" t="s">
        <v>188</v>
      </c>
      <c r="F613" s="16"/>
      <c r="G613" s="8">
        <v>572</v>
      </c>
      <c r="H613" s="8">
        <v>218</v>
      </c>
      <c r="I613" s="8">
        <v>756</v>
      </c>
      <c r="J613" s="8">
        <v>680</v>
      </c>
      <c r="K613" s="8">
        <v>949</v>
      </c>
      <c r="L613" s="8">
        <v>1728</v>
      </c>
      <c r="M613" s="8">
        <v>1219</v>
      </c>
      <c r="N613" s="8">
        <v>1276</v>
      </c>
      <c r="O613" s="8">
        <v>1055</v>
      </c>
      <c r="P613" s="8">
        <v>226</v>
      </c>
      <c r="Q613" s="8">
        <v>245</v>
      </c>
      <c r="R613" s="8">
        <v>2018</v>
      </c>
      <c r="S613" s="8">
        <v>310</v>
      </c>
      <c r="T613" s="8">
        <v>955</v>
      </c>
      <c r="U613" s="8">
        <v>1611</v>
      </c>
      <c r="V613" s="8">
        <v>2926</v>
      </c>
      <c r="W613" s="8">
        <v>1067</v>
      </c>
      <c r="X613" s="8">
        <v>578</v>
      </c>
      <c r="Y613" s="8">
        <v>1784</v>
      </c>
      <c r="Z613" s="8">
        <v>717</v>
      </c>
      <c r="AA613" s="8">
        <v>1093</v>
      </c>
      <c r="AB613" s="8">
        <v>394</v>
      </c>
      <c r="AC613" s="8">
        <v>68</v>
      </c>
      <c r="AD613" s="8">
        <v>293</v>
      </c>
      <c r="AE613" s="8">
        <v>1092</v>
      </c>
    </row>
    <row r="614" spans="1:31" s="27" customFormat="1" ht="13.2" x14ac:dyDescent="0.2">
      <c r="A614" s="165"/>
      <c r="B614" s="170"/>
      <c r="C614" s="179"/>
      <c r="D614" s="171"/>
      <c r="E614" s="28" t="s">
        <v>189</v>
      </c>
      <c r="F614" s="26"/>
      <c r="G614" s="25">
        <f t="shared" ref="G614:V614" si="1545">G613/G612</f>
        <v>52</v>
      </c>
      <c r="H614" s="25">
        <f t="shared" si="1545"/>
        <v>15.571428571428571</v>
      </c>
      <c r="I614" s="25">
        <f t="shared" si="1545"/>
        <v>47.25</v>
      </c>
      <c r="J614" s="25">
        <f t="shared" si="1545"/>
        <v>56.666666666666664</v>
      </c>
      <c r="K614" s="25">
        <f t="shared" si="1545"/>
        <v>86.272727272727266</v>
      </c>
      <c r="L614" s="25">
        <f t="shared" si="1545"/>
        <v>82.285714285714292</v>
      </c>
      <c r="M614" s="25">
        <f t="shared" si="1545"/>
        <v>48.76</v>
      </c>
      <c r="N614" s="25">
        <f t="shared" si="1545"/>
        <v>91.142857142857139</v>
      </c>
      <c r="O614" s="25">
        <f t="shared" si="1545"/>
        <v>58.611111111111114</v>
      </c>
      <c r="P614" s="25">
        <f t="shared" si="1545"/>
        <v>18.833333333333332</v>
      </c>
      <c r="Q614" s="25">
        <f t="shared" si="1545"/>
        <v>17.5</v>
      </c>
      <c r="R614" s="25">
        <f t="shared" si="1545"/>
        <v>100.9</v>
      </c>
      <c r="S614" s="25">
        <f t="shared" si="1545"/>
        <v>25.833333333333332</v>
      </c>
      <c r="T614" s="25">
        <f t="shared" si="1545"/>
        <v>68.214285714285708</v>
      </c>
      <c r="U614" s="25">
        <f t="shared" si="1545"/>
        <v>107.4</v>
      </c>
      <c r="V614" s="25">
        <f t="shared" si="1545"/>
        <v>209</v>
      </c>
      <c r="W614" s="25">
        <f>W613/W612</f>
        <v>76.214285714285708</v>
      </c>
      <c r="X614" s="25">
        <f t="shared" ref="X614:Z614" si="1546">X613/X612</f>
        <v>44.46153846153846</v>
      </c>
      <c r="Y614" s="25">
        <f t="shared" si="1546"/>
        <v>297.33333333333331</v>
      </c>
      <c r="Z614" s="25">
        <f t="shared" si="1546"/>
        <v>47.8</v>
      </c>
      <c r="AA614" s="25">
        <f t="shared" ref="AA614:AB614" si="1547">AA613/AA612</f>
        <v>156.14285714285714</v>
      </c>
      <c r="AB614" s="25">
        <f t="shared" si="1547"/>
        <v>30.307692307692307</v>
      </c>
      <c r="AC614" s="25">
        <f t="shared" ref="AC614:AE614" si="1548">AC613/AC612</f>
        <v>6.8</v>
      </c>
      <c r="AD614" s="25">
        <f t="shared" si="1548"/>
        <v>32.555555555555557</v>
      </c>
      <c r="AE614" s="25">
        <f t="shared" si="1548"/>
        <v>109.2</v>
      </c>
    </row>
    <row r="615" spans="1:31" s="13" customFormat="1" ht="13.2" x14ac:dyDescent="0.2">
      <c r="A615" s="165"/>
      <c r="B615" s="175" t="s">
        <v>54</v>
      </c>
      <c r="C615" s="176"/>
      <c r="D615" s="177"/>
      <c r="E615" s="4" t="s">
        <v>187</v>
      </c>
      <c r="F615" s="16"/>
      <c r="G615" s="5">
        <v>11</v>
      </c>
      <c r="H615" s="5">
        <v>11</v>
      </c>
      <c r="I615" s="5">
        <v>12</v>
      </c>
      <c r="J615" s="5">
        <v>15</v>
      </c>
      <c r="K615" s="5">
        <v>16</v>
      </c>
      <c r="L615" s="5">
        <v>19</v>
      </c>
      <c r="M615" s="5">
        <v>18</v>
      </c>
      <c r="N615" s="5">
        <v>17</v>
      </c>
      <c r="O615" s="5">
        <v>15</v>
      </c>
      <c r="P615" s="5">
        <v>22</v>
      </c>
      <c r="Q615" s="5">
        <v>23</v>
      </c>
      <c r="R615" s="5">
        <v>20</v>
      </c>
      <c r="S615" s="5">
        <v>22</v>
      </c>
      <c r="T615" s="5">
        <v>19</v>
      </c>
      <c r="U615" s="5">
        <v>10</v>
      </c>
      <c r="V615" s="5">
        <v>17</v>
      </c>
      <c r="W615" s="5">
        <v>14</v>
      </c>
      <c r="X615" s="5">
        <v>23</v>
      </c>
      <c r="Y615" s="5">
        <v>18</v>
      </c>
      <c r="Z615" s="5">
        <v>17</v>
      </c>
      <c r="AA615" s="5">
        <v>25</v>
      </c>
      <c r="AB615" s="5">
        <v>16</v>
      </c>
      <c r="AC615" s="5">
        <v>24</v>
      </c>
      <c r="AD615" s="5">
        <v>29</v>
      </c>
      <c r="AE615" s="5">
        <v>21</v>
      </c>
    </row>
    <row r="616" spans="1:31" s="13" customFormat="1" ht="13.2" x14ac:dyDescent="0.2">
      <c r="A616" s="165"/>
      <c r="B616" s="168"/>
      <c r="C616" s="178"/>
      <c r="D616" s="169"/>
      <c r="E616" s="7" t="s">
        <v>188</v>
      </c>
      <c r="F616" s="16"/>
      <c r="G616" s="8">
        <v>1403</v>
      </c>
      <c r="H616" s="8">
        <v>318</v>
      </c>
      <c r="I616" s="8">
        <v>688</v>
      </c>
      <c r="J616" s="8">
        <v>192</v>
      </c>
      <c r="K616" s="8">
        <v>588</v>
      </c>
      <c r="L616" s="8">
        <v>323</v>
      </c>
      <c r="M616" s="8">
        <v>2178</v>
      </c>
      <c r="N616" s="8">
        <v>754</v>
      </c>
      <c r="O616" s="8">
        <v>578</v>
      </c>
      <c r="P616" s="8">
        <v>2412</v>
      </c>
      <c r="Q616" s="8">
        <v>1303</v>
      </c>
      <c r="R616" s="8">
        <v>967</v>
      </c>
      <c r="S616" s="8">
        <v>629</v>
      </c>
      <c r="T616" s="8">
        <v>1909</v>
      </c>
      <c r="U616" s="8">
        <v>375</v>
      </c>
      <c r="V616" s="8">
        <v>1538</v>
      </c>
      <c r="W616" s="8">
        <v>316</v>
      </c>
      <c r="X616" s="8">
        <v>1630</v>
      </c>
      <c r="Y616" s="8">
        <v>316</v>
      </c>
      <c r="Z616" s="8">
        <v>363</v>
      </c>
      <c r="AA616" s="8">
        <v>793</v>
      </c>
      <c r="AB616" s="8">
        <v>757</v>
      </c>
      <c r="AC616" s="8">
        <v>129</v>
      </c>
      <c r="AD616" s="8">
        <v>2884</v>
      </c>
      <c r="AE616" s="8">
        <v>840</v>
      </c>
    </row>
    <row r="617" spans="1:31" s="27" customFormat="1" ht="13.2" x14ac:dyDescent="0.2">
      <c r="A617" s="165"/>
      <c r="B617" s="170"/>
      <c r="C617" s="179"/>
      <c r="D617" s="171"/>
      <c r="E617" s="29" t="s">
        <v>189</v>
      </c>
      <c r="F617" s="26"/>
      <c r="G617" s="25">
        <f t="shared" ref="G617:W617" si="1549">G616/G615</f>
        <v>127.54545454545455</v>
      </c>
      <c r="H617" s="25">
        <f t="shared" si="1549"/>
        <v>28.90909090909091</v>
      </c>
      <c r="I617" s="25">
        <f t="shared" si="1549"/>
        <v>57.333333333333336</v>
      </c>
      <c r="J617" s="25">
        <f t="shared" si="1549"/>
        <v>12.8</v>
      </c>
      <c r="K617" s="25">
        <f t="shared" si="1549"/>
        <v>36.75</v>
      </c>
      <c r="L617" s="25">
        <f t="shared" si="1549"/>
        <v>17</v>
      </c>
      <c r="M617" s="25">
        <f t="shared" si="1549"/>
        <v>121</v>
      </c>
      <c r="N617" s="25">
        <f t="shared" si="1549"/>
        <v>44.352941176470587</v>
      </c>
      <c r="O617" s="25">
        <f t="shared" si="1549"/>
        <v>38.533333333333331</v>
      </c>
      <c r="P617" s="25">
        <f t="shared" si="1549"/>
        <v>109.63636363636364</v>
      </c>
      <c r="Q617" s="25">
        <f t="shared" si="1549"/>
        <v>56.652173913043477</v>
      </c>
      <c r="R617" s="25">
        <f t="shared" si="1549"/>
        <v>48.35</v>
      </c>
      <c r="S617" s="25">
        <f t="shared" si="1549"/>
        <v>28.59090909090909</v>
      </c>
      <c r="T617" s="25">
        <f t="shared" si="1549"/>
        <v>100.47368421052632</v>
      </c>
      <c r="U617" s="25">
        <f t="shared" si="1549"/>
        <v>37.5</v>
      </c>
      <c r="V617" s="25">
        <f t="shared" si="1549"/>
        <v>90.470588235294116</v>
      </c>
      <c r="W617" s="25">
        <f t="shared" si="1549"/>
        <v>22.571428571428573</v>
      </c>
      <c r="X617" s="25">
        <f t="shared" ref="X617:Z617" si="1550">X616/X615</f>
        <v>70.869565217391298</v>
      </c>
      <c r="Y617" s="25">
        <f t="shared" si="1550"/>
        <v>17.555555555555557</v>
      </c>
      <c r="Z617" s="25">
        <f t="shared" si="1550"/>
        <v>21.352941176470587</v>
      </c>
      <c r="AA617" s="25">
        <f t="shared" ref="AA617:AB617" si="1551">AA616/AA615</f>
        <v>31.72</v>
      </c>
      <c r="AB617" s="25">
        <f t="shared" si="1551"/>
        <v>47.3125</v>
      </c>
      <c r="AC617" s="25">
        <f t="shared" ref="AC617:AE617" si="1552">AC616/AC615</f>
        <v>5.375</v>
      </c>
      <c r="AD617" s="25">
        <f t="shared" si="1552"/>
        <v>99.448275862068968</v>
      </c>
      <c r="AE617" s="25">
        <f t="shared" si="1552"/>
        <v>40</v>
      </c>
    </row>
    <row r="618" spans="1:31" ht="13.2" x14ac:dyDescent="0.2">
      <c r="A618" s="165"/>
      <c r="B618" s="175" t="s">
        <v>12</v>
      </c>
      <c r="C618" s="176"/>
      <c r="D618" s="177"/>
      <c r="E618" s="4" t="s">
        <v>187</v>
      </c>
      <c r="F618" s="16"/>
      <c r="G618" s="5">
        <v>35</v>
      </c>
      <c r="H618" s="5">
        <v>39</v>
      </c>
      <c r="I618" s="5">
        <v>26</v>
      </c>
      <c r="J618" s="5">
        <v>31</v>
      </c>
      <c r="K618" s="5">
        <v>42</v>
      </c>
      <c r="L618" s="5">
        <v>38</v>
      </c>
      <c r="M618" s="5">
        <v>33</v>
      </c>
      <c r="N618" s="5">
        <v>25</v>
      </c>
      <c r="O618" s="5">
        <v>48</v>
      </c>
      <c r="P618" s="5">
        <v>32</v>
      </c>
      <c r="Q618" s="5">
        <v>45</v>
      </c>
      <c r="R618" s="5">
        <v>37</v>
      </c>
      <c r="S618" s="5">
        <v>39</v>
      </c>
      <c r="T618" s="5">
        <v>47</v>
      </c>
      <c r="U618" s="5">
        <v>37</v>
      </c>
      <c r="V618" s="5">
        <v>44</v>
      </c>
      <c r="W618" s="5">
        <v>39</v>
      </c>
      <c r="X618" s="5">
        <v>49</v>
      </c>
      <c r="Y618" s="5">
        <v>42</v>
      </c>
      <c r="Z618" s="5">
        <v>44</v>
      </c>
      <c r="AA618" s="5">
        <v>52</v>
      </c>
      <c r="AB618" s="5">
        <v>53</v>
      </c>
      <c r="AC618" s="5">
        <v>64</v>
      </c>
      <c r="AD618" s="5">
        <v>56</v>
      </c>
      <c r="AE618" s="5">
        <v>58</v>
      </c>
    </row>
    <row r="619" spans="1:31" ht="13.2" x14ac:dyDescent="0.2">
      <c r="A619" s="165"/>
      <c r="B619" s="168"/>
      <c r="C619" s="178"/>
      <c r="D619" s="169"/>
      <c r="E619" s="7" t="s">
        <v>188</v>
      </c>
      <c r="F619" s="16"/>
      <c r="G619" s="8">
        <v>274</v>
      </c>
      <c r="H619" s="8">
        <v>482</v>
      </c>
      <c r="I619" s="8">
        <v>1303</v>
      </c>
      <c r="J619" s="8">
        <v>7</v>
      </c>
      <c r="K619" s="8">
        <v>597</v>
      </c>
      <c r="L619" s="8">
        <v>278</v>
      </c>
      <c r="M619" s="8">
        <v>178</v>
      </c>
      <c r="N619" s="8">
        <v>432</v>
      </c>
      <c r="O619" s="8">
        <v>352</v>
      </c>
      <c r="P619" s="8">
        <v>245</v>
      </c>
      <c r="Q619" s="8">
        <v>1217</v>
      </c>
      <c r="R619" s="8">
        <v>254</v>
      </c>
      <c r="S619" s="8">
        <v>307</v>
      </c>
      <c r="T619" s="8">
        <v>55</v>
      </c>
      <c r="U619" s="8">
        <v>143</v>
      </c>
      <c r="V619" s="8">
        <v>273</v>
      </c>
      <c r="W619" s="8">
        <v>455</v>
      </c>
      <c r="X619" s="8">
        <v>166</v>
      </c>
      <c r="Y619" s="8">
        <v>670</v>
      </c>
      <c r="Z619" s="8">
        <v>153</v>
      </c>
      <c r="AA619" s="8">
        <v>1039</v>
      </c>
      <c r="AB619" s="8">
        <v>251</v>
      </c>
      <c r="AC619" s="8">
        <v>277</v>
      </c>
      <c r="AD619" s="8">
        <v>360</v>
      </c>
      <c r="AE619" s="8">
        <v>210</v>
      </c>
    </row>
    <row r="620" spans="1:31" s="27" customFormat="1" ht="13.2" x14ac:dyDescent="0.2">
      <c r="A620" s="165"/>
      <c r="B620" s="170"/>
      <c r="C620" s="179"/>
      <c r="D620" s="171"/>
      <c r="E620" s="28" t="s">
        <v>189</v>
      </c>
      <c r="F620" s="26"/>
      <c r="G620" s="25">
        <f t="shared" ref="G620:V620" si="1553">G619/G618</f>
        <v>7.8285714285714283</v>
      </c>
      <c r="H620" s="25">
        <f t="shared" si="1553"/>
        <v>12.358974358974359</v>
      </c>
      <c r="I620" s="25">
        <f t="shared" si="1553"/>
        <v>50.115384615384613</v>
      </c>
      <c r="J620" s="25">
        <f t="shared" si="1553"/>
        <v>0.22580645161290322</v>
      </c>
      <c r="K620" s="25">
        <f t="shared" si="1553"/>
        <v>14.214285714285714</v>
      </c>
      <c r="L620" s="25">
        <f t="shared" si="1553"/>
        <v>7.3157894736842106</v>
      </c>
      <c r="M620" s="25">
        <f t="shared" si="1553"/>
        <v>5.3939393939393936</v>
      </c>
      <c r="N620" s="25">
        <f t="shared" si="1553"/>
        <v>17.28</v>
      </c>
      <c r="O620" s="25">
        <f t="shared" si="1553"/>
        <v>7.333333333333333</v>
      </c>
      <c r="P620" s="25">
        <f t="shared" si="1553"/>
        <v>7.65625</v>
      </c>
      <c r="Q620" s="25">
        <f t="shared" si="1553"/>
        <v>27.044444444444444</v>
      </c>
      <c r="R620" s="25">
        <f t="shared" si="1553"/>
        <v>6.8648648648648649</v>
      </c>
      <c r="S620" s="25">
        <f t="shared" si="1553"/>
        <v>7.8717948717948714</v>
      </c>
      <c r="T620" s="25">
        <f t="shared" si="1553"/>
        <v>1.1702127659574468</v>
      </c>
      <c r="U620" s="25">
        <f t="shared" si="1553"/>
        <v>3.8648648648648649</v>
      </c>
      <c r="V620" s="25">
        <f t="shared" si="1553"/>
        <v>6.2045454545454541</v>
      </c>
      <c r="W620" s="25">
        <f>W619/W618</f>
        <v>11.666666666666666</v>
      </c>
      <c r="X620" s="25">
        <f t="shared" ref="X620:Z620" si="1554">X619/X618</f>
        <v>3.3877551020408165</v>
      </c>
      <c r="Y620" s="25">
        <f t="shared" si="1554"/>
        <v>15.952380952380953</v>
      </c>
      <c r="Z620" s="25">
        <f t="shared" si="1554"/>
        <v>3.4772727272727271</v>
      </c>
      <c r="AA620" s="25">
        <f t="shared" ref="AA620:AB620" si="1555">AA619/AA618</f>
        <v>19.98076923076923</v>
      </c>
      <c r="AB620" s="25">
        <f t="shared" si="1555"/>
        <v>4.7358490566037732</v>
      </c>
      <c r="AC620" s="25">
        <f t="shared" ref="AC620:AE620" si="1556">AC619/AC618</f>
        <v>4.328125</v>
      </c>
      <c r="AD620" s="25">
        <f t="shared" si="1556"/>
        <v>6.4285714285714288</v>
      </c>
      <c r="AE620" s="25">
        <f t="shared" si="1556"/>
        <v>3.6206896551724137</v>
      </c>
    </row>
    <row r="621" spans="1:31" ht="13.2" x14ac:dyDescent="0.2">
      <c r="A621" s="165"/>
      <c r="B621" s="175" t="s">
        <v>7</v>
      </c>
      <c r="C621" s="176"/>
      <c r="D621" s="177"/>
      <c r="E621" s="4" t="s">
        <v>187</v>
      </c>
      <c r="F621" s="16"/>
      <c r="G621" s="5">
        <v>7</v>
      </c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</row>
    <row r="622" spans="1:31" ht="13.2" x14ac:dyDescent="0.2">
      <c r="A622" s="165"/>
      <c r="B622" s="168"/>
      <c r="C622" s="178"/>
      <c r="D622" s="169"/>
      <c r="E622" s="7" t="s">
        <v>188</v>
      </c>
      <c r="F622" s="16"/>
      <c r="G622" s="8">
        <v>197</v>
      </c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</row>
    <row r="623" spans="1:31" s="27" customFormat="1" ht="13.2" x14ac:dyDescent="0.2">
      <c r="A623" s="165"/>
      <c r="B623" s="170"/>
      <c r="C623" s="179"/>
      <c r="D623" s="171"/>
      <c r="E623" s="28" t="s">
        <v>189</v>
      </c>
      <c r="F623" s="26"/>
      <c r="G623" s="42">
        <f t="shared" ref="G623" si="1557">G622/G621</f>
        <v>28.142857142857142</v>
      </c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</row>
    <row r="624" spans="1:31" ht="13.2" x14ac:dyDescent="0.2">
      <c r="A624" s="165"/>
      <c r="B624" s="175" t="s">
        <v>9</v>
      </c>
      <c r="C624" s="176"/>
      <c r="D624" s="177"/>
      <c r="E624" s="4" t="s">
        <v>187</v>
      </c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</row>
    <row r="625" spans="1:31" ht="13.2" x14ac:dyDescent="0.2">
      <c r="A625" s="165"/>
      <c r="B625" s="168"/>
      <c r="C625" s="178"/>
      <c r="D625" s="169"/>
      <c r="E625" s="7" t="s">
        <v>188</v>
      </c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</row>
    <row r="626" spans="1:31" s="27" customFormat="1" ht="13.2" x14ac:dyDescent="0.2">
      <c r="A626" s="165"/>
      <c r="B626" s="170"/>
      <c r="C626" s="179"/>
      <c r="D626" s="171"/>
      <c r="E626" s="28" t="s">
        <v>189</v>
      </c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</row>
    <row r="627" spans="1:31" ht="13.2" x14ac:dyDescent="0.2">
      <c r="A627" s="165"/>
      <c r="B627" s="175" t="s">
        <v>56</v>
      </c>
      <c r="C627" s="176"/>
      <c r="D627" s="177"/>
      <c r="E627" s="4" t="s">
        <v>187</v>
      </c>
      <c r="F627" s="21"/>
      <c r="G627" s="41">
        <f>G621+G624</f>
        <v>7</v>
      </c>
      <c r="H627" s="5">
        <v>4</v>
      </c>
      <c r="I627" s="5">
        <v>5</v>
      </c>
      <c r="J627" s="5">
        <v>4</v>
      </c>
      <c r="K627" s="5">
        <v>3</v>
      </c>
      <c r="L627" s="5">
        <v>13</v>
      </c>
      <c r="M627" s="5">
        <v>6</v>
      </c>
      <c r="N627" s="5">
        <v>7</v>
      </c>
      <c r="O627" s="5">
        <v>6</v>
      </c>
      <c r="P627" s="5">
        <v>9</v>
      </c>
      <c r="Q627" s="5">
        <v>8</v>
      </c>
      <c r="R627" s="5">
        <v>6</v>
      </c>
      <c r="S627" s="5">
        <v>6</v>
      </c>
      <c r="T627" s="5">
        <v>10</v>
      </c>
      <c r="U627" s="5">
        <v>15</v>
      </c>
      <c r="V627" s="5">
        <v>7</v>
      </c>
      <c r="W627" s="5">
        <v>17</v>
      </c>
      <c r="X627" s="5">
        <v>18</v>
      </c>
      <c r="Y627" s="5">
        <v>19</v>
      </c>
      <c r="Z627" s="5">
        <v>12</v>
      </c>
      <c r="AA627" s="5">
        <v>13</v>
      </c>
      <c r="AB627" s="5">
        <v>16</v>
      </c>
      <c r="AC627" s="5">
        <v>19</v>
      </c>
      <c r="AD627" s="5">
        <v>11</v>
      </c>
      <c r="AE627" s="5">
        <v>13</v>
      </c>
    </row>
    <row r="628" spans="1:31" ht="13.2" x14ac:dyDescent="0.2">
      <c r="A628" s="165"/>
      <c r="B628" s="168"/>
      <c r="C628" s="178"/>
      <c r="D628" s="169"/>
      <c r="E628" s="7" t="s">
        <v>188</v>
      </c>
      <c r="F628" s="21"/>
      <c r="G628" s="41">
        <f>G622+G625</f>
        <v>197</v>
      </c>
      <c r="H628" s="8">
        <v>60</v>
      </c>
      <c r="I628" s="8">
        <v>66</v>
      </c>
      <c r="J628" s="8">
        <v>208</v>
      </c>
      <c r="K628" s="8">
        <v>20</v>
      </c>
      <c r="L628" s="8">
        <v>342</v>
      </c>
      <c r="M628" s="8">
        <v>185</v>
      </c>
      <c r="N628" s="8">
        <v>169</v>
      </c>
      <c r="O628" s="8">
        <v>29</v>
      </c>
      <c r="P628" s="8">
        <v>859</v>
      </c>
      <c r="Q628" s="8">
        <v>140</v>
      </c>
      <c r="R628" s="8">
        <v>846</v>
      </c>
      <c r="S628" s="8">
        <v>309</v>
      </c>
      <c r="T628" s="8">
        <v>215</v>
      </c>
      <c r="U628" s="8">
        <v>341</v>
      </c>
      <c r="V628" s="8">
        <v>114</v>
      </c>
      <c r="W628" s="8">
        <v>214</v>
      </c>
      <c r="X628" s="8">
        <v>309</v>
      </c>
      <c r="Y628" s="8">
        <v>1320</v>
      </c>
      <c r="Z628" s="8">
        <v>286</v>
      </c>
      <c r="AA628" s="8">
        <v>891</v>
      </c>
      <c r="AB628" s="8">
        <v>333</v>
      </c>
      <c r="AC628" s="8">
        <v>702</v>
      </c>
      <c r="AD628" s="8">
        <v>1304</v>
      </c>
      <c r="AE628" s="8">
        <v>167</v>
      </c>
    </row>
    <row r="629" spans="1:31" s="27" customFormat="1" ht="13.8" thickBot="1" x14ac:dyDescent="0.25">
      <c r="A629" s="165"/>
      <c r="B629" s="168"/>
      <c r="C629" s="178"/>
      <c r="D629" s="169"/>
      <c r="E629" s="29" t="s">
        <v>189</v>
      </c>
      <c r="F629" s="37"/>
      <c r="G629" s="37">
        <f>G628/G627</f>
        <v>28.142857142857142</v>
      </c>
      <c r="H629" s="30">
        <f t="shared" ref="H629" si="1558">H628/H627</f>
        <v>15</v>
      </c>
      <c r="I629" s="30">
        <f t="shared" ref="I629:V629" si="1559">I628/I627</f>
        <v>13.2</v>
      </c>
      <c r="J629" s="30">
        <f t="shared" si="1559"/>
        <v>52</v>
      </c>
      <c r="K629" s="30">
        <f t="shared" si="1559"/>
        <v>6.666666666666667</v>
      </c>
      <c r="L629" s="30">
        <f t="shared" si="1559"/>
        <v>26.307692307692307</v>
      </c>
      <c r="M629" s="30">
        <f t="shared" si="1559"/>
        <v>30.833333333333332</v>
      </c>
      <c r="N629" s="30">
        <f t="shared" si="1559"/>
        <v>24.142857142857142</v>
      </c>
      <c r="O629" s="30">
        <f t="shared" si="1559"/>
        <v>4.833333333333333</v>
      </c>
      <c r="P629" s="30">
        <f t="shared" si="1559"/>
        <v>95.444444444444443</v>
      </c>
      <c r="Q629" s="30">
        <f t="shared" si="1559"/>
        <v>17.5</v>
      </c>
      <c r="R629" s="30">
        <f t="shared" si="1559"/>
        <v>141</v>
      </c>
      <c r="S629" s="30">
        <f t="shared" si="1559"/>
        <v>51.5</v>
      </c>
      <c r="T629" s="30">
        <f t="shared" si="1559"/>
        <v>21.5</v>
      </c>
      <c r="U629" s="30">
        <f t="shared" si="1559"/>
        <v>22.733333333333334</v>
      </c>
      <c r="V629" s="30">
        <f t="shared" si="1559"/>
        <v>16.285714285714285</v>
      </c>
      <c r="W629" s="30">
        <f>W628/W627</f>
        <v>12.588235294117647</v>
      </c>
      <c r="X629" s="30">
        <f t="shared" ref="X629:Z629" si="1560">X628/X627</f>
        <v>17.166666666666668</v>
      </c>
      <c r="Y629" s="30">
        <f t="shared" si="1560"/>
        <v>69.473684210526315</v>
      </c>
      <c r="Z629" s="30">
        <f t="shared" si="1560"/>
        <v>23.833333333333332</v>
      </c>
      <c r="AA629" s="30">
        <f t="shared" ref="AA629:AB629" si="1561">AA628/AA627</f>
        <v>68.538461538461533</v>
      </c>
      <c r="AB629" s="30">
        <f t="shared" si="1561"/>
        <v>20.8125</v>
      </c>
      <c r="AC629" s="30">
        <f t="shared" ref="AC629:AE629" si="1562">AC628/AC627</f>
        <v>36.94736842105263</v>
      </c>
      <c r="AD629" s="30">
        <f t="shared" si="1562"/>
        <v>118.54545454545455</v>
      </c>
      <c r="AE629" s="30">
        <f t="shared" si="1562"/>
        <v>12.846153846153847</v>
      </c>
    </row>
    <row r="630" spans="1:31" s="1" customFormat="1" ht="13.2" x14ac:dyDescent="0.2">
      <c r="A630" s="166"/>
      <c r="B630" s="180" t="s">
        <v>5</v>
      </c>
      <c r="C630" s="181"/>
      <c r="D630" s="182"/>
      <c r="E630" s="74" t="s">
        <v>191</v>
      </c>
      <c r="F630" s="9">
        <f>F603+F606+F612+F618+F621+F624</f>
        <v>0</v>
      </c>
      <c r="G630" s="38">
        <f>G609+G612+G615+G618+G621</f>
        <v>147</v>
      </c>
      <c r="H630" s="38">
        <f t="shared" ref="H630:J631" si="1563">H609+H612+H615+H618+H627</f>
        <v>137</v>
      </c>
      <c r="I630" s="38">
        <f t="shared" si="1563"/>
        <v>135</v>
      </c>
      <c r="J630" s="38">
        <f t="shared" si="1563"/>
        <v>134</v>
      </c>
      <c r="K630" s="38">
        <f t="shared" ref="K630:L630" si="1564">K609+K612+K615+K618+K627</f>
        <v>148</v>
      </c>
      <c r="L630" s="38">
        <f t="shared" si="1564"/>
        <v>172</v>
      </c>
      <c r="M630" s="38">
        <f t="shared" ref="M630:N630" si="1565">M609+M612+M615+M618+M627</f>
        <v>160</v>
      </c>
      <c r="N630" s="38">
        <f t="shared" si="1565"/>
        <v>148</v>
      </c>
      <c r="O630" s="38">
        <f t="shared" ref="O630:P630" si="1566">O609+O612+O615+O618+O627</f>
        <v>166</v>
      </c>
      <c r="P630" s="38">
        <f t="shared" si="1566"/>
        <v>160</v>
      </c>
      <c r="Q630" s="38">
        <f t="shared" ref="Q630:R630" si="1567">Q609+Q612+Q615+Q618+Q627</f>
        <v>159</v>
      </c>
      <c r="R630" s="38">
        <f t="shared" si="1567"/>
        <v>146</v>
      </c>
      <c r="S630" s="38">
        <f t="shared" ref="S630:T630" si="1568">S609+S612+S615+S618+S627</f>
        <v>174</v>
      </c>
      <c r="T630" s="38">
        <f t="shared" si="1568"/>
        <v>164</v>
      </c>
      <c r="U630" s="38">
        <f t="shared" ref="U630:V630" si="1569">U609+U612+U615+U618+U627</f>
        <v>142</v>
      </c>
      <c r="V630" s="38">
        <f t="shared" si="1569"/>
        <v>154</v>
      </c>
      <c r="W630" s="38">
        <f t="shared" ref="W630:X630" si="1570">W609+W612+W615+W618+W627</f>
        <v>137</v>
      </c>
      <c r="X630" s="38">
        <f t="shared" si="1570"/>
        <v>171</v>
      </c>
      <c r="Y630" s="38">
        <f t="shared" ref="Y630:Z630" si="1571">Y609+Y612+Y615+Y618+Y627</f>
        <v>142</v>
      </c>
      <c r="Z630" s="38">
        <f t="shared" si="1571"/>
        <v>139</v>
      </c>
      <c r="AA630" s="38">
        <f t="shared" ref="AA630:AB630" si="1572">AA609+AA612+AA615+AA618+AA627</f>
        <v>132</v>
      </c>
      <c r="AB630" s="38">
        <f t="shared" si="1572"/>
        <v>147</v>
      </c>
      <c r="AC630" s="38">
        <f t="shared" ref="AC630:AD630" si="1573">AC609+AC612+AC615+AC618+AC627</f>
        <v>162</v>
      </c>
      <c r="AD630" s="38">
        <f t="shared" si="1573"/>
        <v>156</v>
      </c>
      <c r="AE630" s="38">
        <f t="shared" ref="AE630" si="1574">AE609+AE612+AE615+AE618+AE627</f>
        <v>155</v>
      </c>
    </row>
    <row r="631" spans="1:31" s="1" customFormat="1" ht="13.2" x14ac:dyDescent="0.2">
      <c r="A631" s="166"/>
      <c r="B631" s="183"/>
      <c r="C631" s="184"/>
      <c r="D631" s="185"/>
      <c r="E631" s="75" t="s">
        <v>186</v>
      </c>
      <c r="F631" s="10">
        <f>F604+F607+F613+F619+F622+F625</f>
        <v>0</v>
      </c>
      <c r="G631" s="10">
        <f>G610+G613+G616+G619+G622</f>
        <v>8994</v>
      </c>
      <c r="H631" s="10">
        <f t="shared" si="1563"/>
        <v>4418</v>
      </c>
      <c r="I631" s="10">
        <f t="shared" si="1563"/>
        <v>9417</v>
      </c>
      <c r="J631" s="10">
        <f t="shared" si="1563"/>
        <v>4779</v>
      </c>
      <c r="K631" s="10">
        <f t="shared" ref="K631:L631" si="1575">K610+K613+K616+K619+K628</f>
        <v>6723</v>
      </c>
      <c r="L631" s="10">
        <f t="shared" si="1575"/>
        <v>7197</v>
      </c>
      <c r="M631" s="10">
        <f t="shared" ref="M631:N631" si="1576">M610+M613+M616+M619+M628</f>
        <v>9478</v>
      </c>
      <c r="N631" s="10">
        <f t="shared" si="1576"/>
        <v>5972</v>
      </c>
      <c r="O631" s="10">
        <f t="shared" ref="O631:P631" si="1577">O610+O613+O616+O619+O628</f>
        <v>6677</v>
      </c>
      <c r="P631" s="10">
        <f t="shared" si="1577"/>
        <v>10889</v>
      </c>
      <c r="Q631" s="10">
        <f t="shared" ref="Q631:R631" si="1578">Q610+Q613+Q616+Q619+Q628</f>
        <v>6374</v>
      </c>
      <c r="R631" s="10">
        <f t="shared" si="1578"/>
        <v>10570</v>
      </c>
      <c r="S631" s="10">
        <f t="shared" ref="S631:T631" si="1579">S610+S613+S616+S619+S628</f>
        <v>7839</v>
      </c>
      <c r="T631" s="10">
        <f t="shared" si="1579"/>
        <v>6220</v>
      </c>
      <c r="U631" s="10">
        <f t="shared" ref="U631:V631" si="1580">U610+U613+U616+U619+U628</f>
        <v>6230</v>
      </c>
      <c r="V631" s="10">
        <f t="shared" si="1580"/>
        <v>9107</v>
      </c>
      <c r="W631" s="10">
        <f t="shared" ref="W631:X631" si="1581">W610+W613+W616+W619+W628</f>
        <v>5449</v>
      </c>
      <c r="X631" s="10">
        <f t="shared" si="1581"/>
        <v>6478</v>
      </c>
      <c r="Y631" s="10">
        <f t="shared" ref="Y631:Z631" si="1582">Y610+Y613+Y616+Y619+Y628</f>
        <v>6811</v>
      </c>
      <c r="Z631" s="10">
        <f t="shared" si="1582"/>
        <v>5538</v>
      </c>
      <c r="AA631" s="10">
        <f t="shared" ref="AA631:AB631" si="1583">AA610+AA613+AA616+AA619+AA628</f>
        <v>5287</v>
      </c>
      <c r="AB631" s="10">
        <f t="shared" si="1583"/>
        <v>3727</v>
      </c>
      <c r="AC631" s="10">
        <f t="shared" ref="AC631:AD631" si="1584">AC610+AC613+AC616+AC619+AC628</f>
        <v>3714</v>
      </c>
      <c r="AD631" s="10">
        <f t="shared" si="1584"/>
        <v>7314</v>
      </c>
      <c r="AE631" s="10">
        <f t="shared" ref="AE631" si="1585">AE610+AE613+AE616+AE619+AE628</f>
        <v>4933</v>
      </c>
    </row>
    <row r="632" spans="1:31" s="33" customFormat="1" ht="13.8" thickBot="1" x14ac:dyDescent="0.25">
      <c r="A632" s="167"/>
      <c r="B632" s="186"/>
      <c r="C632" s="187"/>
      <c r="D632" s="188"/>
      <c r="E632" s="76" t="s">
        <v>190</v>
      </c>
      <c r="F632" s="31" t="e">
        <f>F631/F630</f>
        <v>#DIV/0!</v>
      </c>
      <c r="G632" s="31">
        <f t="shared" ref="G632:K632" si="1586">G631/G630</f>
        <v>61.183673469387756</v>
      </c>
      <c r="H632" s="31">
        <f t="shared" si="1586"/>
        <v>32.248175182481752</v>
      </c>
      <c r="I632" s="31">
        <f t="shared" si="1586"/>
        <v>69.75555555555556</v>
      </c>
      <c r="J632" s="31">
        <f t="shared" ref="J632" si="1587">J631/J630</f>
        <v>35.664179104477611</v>
      </c>
      <c r="K632" s="31">
        <f t="shared" si="1586"/>
        <v>45.425675675675677</v>
      </c>
      <c r="L632" s="31">
        <f t="shared" ref="L632:M632" si="1588">L631/L630</f>
        <v>41.843023255813954</v>
      </c>
      <c r="M632" s="31">
        <f t="shared" si="1588"/>
        <v>59.237499999999997</v>
      </c>
      <c r="N632" s="31">
        <f t="shared" ref="N632:O632" si="1589">N631/N630</f>
        <v>40.351351351351354</v>
      </c>
      <c r="O632" s="31">
        <f t="shared" si="1589"/>
        <v>40.222891566265062</v>
      </c>
      <c r="P632" s="31">
        <f t="shared" ref="P632:Q632" si="1590">P631/P630</f>
        <v>68.056250000000006</v>
      </c>
      <c r="Q632" s="31">
        <f t="shared" si="1590"/>
        <v>40.088050314465406</v>
      </c>
      <c r="R632" s="31">
        <f t="shared" ref="R632:S632" si="1591">R631/R630</f>
        <v>72.397260273972606</v>
      </c>
      <c r="S632" s="31">
        <f t="shared" si="1591"/>
        <v>45.051724137931032</v>
      </c>
      <c r="T632" s="31">
        <f t="shared" ref="T632:U632" si="1592">T631/T630</f>
        <v>37.926829268292686</v>
      </c>
      <c r="U632" s="31">
        <f t="shared" si="1592"/>
        <v>43.87323943661972</v>
      </c>
      <c r="V632" s="31">
        <f t="shared" ref="V632:W632" si="1593">V631/V630</f>
        <v>59.136363636363633</v>
      </c>
      <c r="W632" s="31">
        <f t="shared" si="1593"/>
        <v>39.773722627737229</v>
      </c>
      <c r="X632" s="31">
        <f t="shared" ref="X632:Y632" si="1594">X631/X630</f>
        <v>37.883040935672511</v>
      </c>
      <c r="Y632" s="31">
        <f t="shared" si="1594"/>
        <v>47.964788732394368</v>
      </c>
      <c r="Z632" s="31">
        <f t="shared" ref="Z632:AA632" si="1595">Z631/Z630</f>
        <v>39.841726618705039</v>
      </c>
      <c r="AA632" s="31">
        <f t="shared" si="1595"/>
        <v>40.053030303030305</v>
      </c>
      <c r="AB632" s="31">
        <f t="shared" ref="AB632:AC632" si="1596">AB631/AB630</f>
        <v>25.353741496598641</v>
      </c>
      <c r="AC632" s="31">
        <f t="shared" si="1596"/>
        <v>22.925925925925927</v>
      </c>
      <c r="AD632" s="31">
        <f t="shared" ref="AD632:AE632" si="1597">AD631/AD630</f>
        <v>46.884615384615387</v>
      </c>
      <c r="AE632" s="31">
        <f t="shared" si="1597"/>
        <v>31.825806451612902</v>
      </c>
    </row>
    <row r="633" spans="1:31" ht="13.2" x14ac:dyDescent="0.2">
      <c r="A633" s="164" t="s">
        <v>22</v>
      </c>
      <c r="B633" s="168" t="s">
        <v>10</v>
      </c>
      <c r="C633" s="169"/>
      <c r="D633" s="172" t="s">
        <v>1</v>
      </c>
      <c r="E633" s="18" t="s">
        <v>187</v>
      </c>
      <c r="F633" s="19">
        <v>318</v>
      </c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</row>
    <row r="634" spans="1:31" ht="13.2" x14ac:dyDescent="0.2">
      <c r="A634" s="165"/>
      <c r="B634" s="168"/>
      <c r="C634" s="169"/>
      <c r="D634" s="172"/>
      <c r="E634" s="7" t="s">
        <v>188</v>
      </c>
      <c r="F634" s="8">
        <v>17112</v>
      </c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</row>
    <row r="635" spans="1:31" s="27" customFormat="1" ht="13.2" x14ac:dyDescent="0.2">
      <c r="A635" s="165"/>
      <c r="B635" s="168"/>
      <c r="C635" s="169"/>
      <c r="D635" s="173"/>
      <c r="E635" s="28" t="s">
        <v>189</v>
      </c>
      <c r="F635" s="25">
        <f>F634/F633</f>
        <v>53.811320754716981</v>
      </c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</row>
    <row r="636" spans="1:31" ht="13.2" x14ac:dyDescent="0.2">
      <c r="A636" s="165"/>
      <c r="B636" s="168"/>
      <c r="C636" s="169"/>
      <c r="D636" s="174" t="s">
        <v>2</v>
      </c>
      <c r="E636" s="4" t="s">
        <v>187</v>
      </c>
      <c r="F636" s="5">
        <v>285</v>
      </c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</row>
    <row r="637" spans="1:31" ht="13.2" x14ac:dyDescent="0.2">
      <c r="A637" s="165"/>
      <c r="B637" s="168"/>
      <c r="C637" s="169"/>
      <c r="D637" s="172"/>
      <c r="E637" s="7" t="s">
        <v>188</v>
      </c>
      <c r="F637" s="8">
        <v>15448</v>
      </c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</row>
    <row r="638" spans="1:31" s="27" customFormat="1" ht="13.2" x14ac:dyDescent="0.2">
      <c r="A638" s="165"/>
      <c r="B638" s="170"/>
      <c r="C638" s="171"/>
      <c r="D638" s="173"/>
      <c r="E638" s="28" t="s">
        <v>189</v>
      </c>
      <c r="F638" s="25">
        <f>F637/F636</f>
        <v>54.203508771929826</v>
      </c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</row>
    <row r="639" spans="1:31" s="13" customFormat="1" ht="13.2" x14ac:dyDescent="0.2">
      <c r="A639" s="165"/>
      <c r="B639" s="175" t="s">
        <v>52</v>
      </c>
      <c r="C639" s="176"/>
      <c r="D639" s="177"/>
      <c r="E639" s="4" t="s">
        <v>187</v>
      </c>
      <c r="F639" s="17">
        <f>F633+F636</f>
        <v>603</v>
      </c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</row>
    <row r="640" spans="1:31" s="13" customFormat="1" ht="13.2" x14ac:dyDescent="0.2">
      <c r="A640" s="165"/>
      <c r="B640" s="168"/>
      <c r="C640" s="178"/>
      <c r="D640" s="169"/>
      <c r="E640" s="7" t="s">
        <v>188</v>
      </c>
      <c r="F640" s="17">
        <f t="shared" ref="F640:F641" si="1598">F634+F637</f>
        <v>32560</v>
      </c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</row>
    <row r="641" spans="1:31" s="13" customFormat="1" ht="13.2" x14ac:dyDescent="0.2">
      <c r="A641" s="165"/>
      <c r="B641" s="170"/>
      <c r="C641" s="179"/>
      <c r="D641" s="171"/>
      <c r="E641" s="28" t="s">
        <v>189</v>
      </c>
      <c r="F641" s="34">
        <f t="shared" si="1598"/>
        <v>108.01482952664681</v>
      </c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</row>
    <row r="642" spans="1:31" ht="13.2" x14ac:dyDescent="0.2">
      <c r="A642" s="165"/>
      <c r="B642" s="175" t="s">
        <v>11</v>
      </c>
      <c r="C642" s="176"/>
      <c r="D642" s="177"/>
      <c r="E642" s="4" t="s">
        <v>187</v>
      </c>
      <c r="F642" s="5">
        <v>140</v>
      </c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</row>
    <row r="643" spans="1:31" ht="13.2" x14ac:dyDescent="0.2">
      <c r="A643" s="165"/>
      <c r="B643" s="168"/>
      <c r="C643" s="178"/>
      <c r="D643" s="169"/>
      <c r="E643" s="7" t="s">
        <v>188</v>
      </c>
      <c r="F643" s="8">
        <v>10299</v>
      </c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</row>
    <row r="644" spans="1:31" s="27" customFormat="1" ht="13.2" x14ac:dyDescent="0.2">
      <c r="A644" s="165"/>
      <c r="B644" s="170"/>
      <c r="C644" s="179"/>
      <c r="D644" s="171"/>
      <c r="E644" s="28" t="s">
        <v>189</v>
      </c>
      <c r="F644" s="25">
        <f>F643/F642</f>
        <v>73.564285714285717</v>
      </c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</row>
    <row r="645" spans="1:31" s="13" customFormat="1" ht="13.2" x14ac:dyDescent="0.2">
      <c r="A645" s="165"/>
      <c r="B645" s="175" t="s">
        <v>54</v>
      </c>
      <c r="C645" s="176"/>
      <c r="D645" s="177"/>
      <c r="E645" s="4" t="s">
        <v>187</v>
      </c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</row>
    <row r="646" spans="1:31" s="13" customFormat="1" ht="13.2" x14ac:dyDescent="0.2">
      <c r="A646" s="165"/>
      <c r="B646" s="168"/>
      <c r="C646" s="178"/>
      <c r="D646" s="169"/>
      <c r="E646" s="7" t="s">
        <v>188</v>
      </c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</row>
    <row r="647" spans="1:31" s="27" customFormat="1" ht="13.2" x14ac:dyDescent="0.2">
      <c r="A647" s="165"/>
      <c r="B647" s="170"/>
      <c r="C647" s="179"/>
      <c r="D647" s="171"/>
      <c r="E647" s="29" t="s">
        <v>189</v>
      </c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</row>
    <row r="648" spans="1:31" ht="13.2" x14ac:dyDescent="0.2">
      <c r="A648" s="165"/>
      <c r="B648" s="175" t="s">
        <v>12</v>
      </c>
      <c r="C648" s="176"/>
      <c r="D648" s="177"/>
      <c r="E648" s="4" t="s">
        <v>187</v>
      </c>
      <c r="F648" s="5">
        <v>107</v>
      </c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</row>
    <row r="649" spans="1:31" ht="13.2" x14ac:dyDescent="0.2">
      <c r="A649" s="165"/>
      <c r="B649" s="168"/>
      <c r="C649" s="178"/>
      <c r="D649" s="169"/>
      <c r="E649" s="7" t="s">
        <v>188</v>
      </c>
      <c r="F649" s="8">
        <v>3895</v>
      </c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</row>
    <row r="650" spans="1:31" s="27" customFormat="1" ht="13.2" x14ac:dyDescent="0.2">
      <c r="A650" s="165"/>
      <c r="B650" s="170"/>
      <c r="C650" s="179"/>
      <c r="D650" s="171"/>
      <c r="E650" s="28" t="s">
        <v>189</v>
      </c>
      <c r="F650" s="25">
        <f>F649/F648</f>
        <v>36.401869158878505</v>
      </c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</row>
    <row r="651" spans="1:31" ht="13.2" x14ac:dyDescent="0.2">
      <c r="A651" s="165"/>
      <c r="B651" s="175" t="s">
        <v>7</v>
      </c>
      <c r="C651" s="176"/>
      <c r="D651" s="177"/>
      <c r="E651" s="4" t="s">
        <v>187</v>
      </c>
      <c r="F651" s="5">
        <v>40</v>
      </c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</row>
    <row r="652" spans="1:31" ht="13.2" x14ac:dyDescent="0.2">
      <c r="A652" s="165"/>
      <c r="B652" s="168"/>
      <c r="C652" s="178"/>
      <c r="D652" s="169"/>
      <c r="E652" s="7" t="s">
        <v>188</v>
      </c>
      <c r="F652" s="8">
        <v>1585</v>
      </c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</row>
    <row r="653" spans="1:31" s="27" customFormat="1" ht="13.2" x14ac:dyDescent="0.2">
      <c r="A653" s="165"/>
      <c r="B653" s="170"/>
      <c r="C653" s="179"/>
      <c r="D653" s="171"/>
      <c r="E653" s="28" t="s">
        <v>189</v>
      </c>
      <c r="F653" s="25">
        <f>F652/F651</f>
        <v>39.625</v>
      </c>
      <c r="G653" s="43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</row>
    <row r="654" spans="1:31" ht="13.2" x14ac:dyDescent="0.2">
      <c r="A654" s="165"/>
      <c r="B654" s="175" t="s">
        <v>9</v>
      </c>
      <c r="C654" s="176"/>
      <c r="D654" s="177"/>
      <c r="E654" s="4" t="s">
        <v>187</v>
      </c>
      <c r="F654" s="5">
        <v>1</v>
      </c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</row>
    <row r="655" spans="1:31" ht="13.2" x14ac:dyDescent="0.2">
      <c r="A655" s="165"/>
      <c r="B655" s="168"/>
      <c r="C655" s="178"/>
      <c r="D655" s="169"/>
      <c r="E655" s="7" t="s">
        <v>188</v>
      </c>
      <c r="F655" s="8">
        <v>49</v>
      </c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</row>
    <row r="656" spans="1:31" s="27" customFormat="1" ht="13.2" x14ac:dyDescent="0.2">
      <c r="A656" s="165"/>
      <c r="B656" s="170"/>
      <c r="C656" s="179"/>
      <c r="D656" s="171"/>
      <c r="E656" s="28" t="s">
        <v>189</v>
      </c>
      <c r="F656" s="25">
        <f>F655/F654</f>
        <v>49</v>
      </c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</row>
    <row r="657" spans="1:31" ht="13.2" x14ac:dyDescent="0.2">
      <c r="A657" s="165"/>
      <c r="B657" s="175" t="s">
        <v>56</v>
      </c>
      <c r="C657" s="176"/>
      <c r="D657" s="177"/>
      <c r="E657" s="4" t="s">
        <v>187</v>
      </c>
      <c r="F657" s="21">
        <f>F651+F654</f>
        <v>41</v>
      </c>
      <c r="G657" s="41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</row>
    <row r="658" spans="1:31" ht="13.2" x14ac:dyDescent="0.2">
      <c r="A658" s="165"/>
      <c r="B658" s="168"/>
      <c r="C658" s="178"/>
      <c r="D658" s="169"/>
      <c r="E658" s="7" t="s">
        <v>188</v>
      </c>
      <c r="F658" s="21">
        <f>F652+F655</f>
        <v>1634</v>
      </c>
      <c r="G658" s="97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  <c r="AA658" s="96"/>
      <c r="AB658" s="96"/>
      <c r="AC658" s="96"/>
      <c r="AD658" s="96"/>
      <c r="AE658" s="96"/>
    </row>
    <row r="659" spans="1:31" s="27" customFormat="1" ht="13.8" thickBot="1" x14ac:dyDescent="0.25">
      <c r="A659" s="165"/>
      <c r="B659" s="168"/>
      <c r="C659" s="178"/>
      <c r="D659" s="169"/>
      <c r="E659" s="29" t="s">
        <v>189</v>
      </c>
      <c r="F659" s="37">
        <f>F658/F657</f>
        <v>39.853658536585364</v>
      </c>
      <c r="G659" s="87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</row>
    <row r="660" spans="1:31" s="1" customFormat="1" ht="13.2" x14ac:dyDescent="0.2">
      <c r="A660" s="166"/>
      <c r="B660" s="180" t="s">
        <v>5</v>
      </c>
      <c r="C660" s="181"/>
      <c r="D660" s="182"/>
      <c r="E660" s="74" t="s">
        <v>191</v>
      </c>
      <c r="F660" s="9">
        <f>F633+F636+F642+F648+F651+F654</f>
        <v>891</v>
      </c>
      <c r="G660" s="98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90"/>
      <c r="X660" s="89"/>
      <c r="Y660" s="90"/>
      <c r="Z660" s="89"/>
      <c r="AA660" s="90"/>
      <c r="AB660" s="89"/>
      <c r="AC660" s="90"/>
      <c r="AD660" s="89"/>
      <c r="AE660" s="90"/>
    </row>
    <row r="661" spans="1:31" s="1" customFormat="1" ht="13.2" x14ac:dyDescent="0.2">
      <c r="A661" s="166"/>
      <c r="B661" s="183"/>
      <c r="C661" s="184"/>
      <c r="D661" s="185"/>
      <c r="E661" s="75" t="s">
        <v>186</v>
      </c>
      <c r="F661" s="10">
        <f>F634+F637+F643+F649+F652+F655</f>
        <v>48388</v>
      </c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2"/>
      <c r="X661" s="91"/>
      <c r="Y661" s="92"/>
      <c r="Z661" s="91"/>
      <c r="AA661" s="92"/>
      <c r="AB661" s="91"/>
      <c r="AC661" s="92"/>
      <c r="AD661" s="91"/>
      <c r="AE661" s="92"/>
    </row>
    <row r="662" spans="1:31" s="33" customFormat="1" ht="13.8" thickBot="1" x14ac:dyDescent="0.25">
      <c r="A662" s="167"/>
      <c r="B662" s="186"/>
      <c r="C662" s="187"/>
      <c r="D662" s="188"/>
      <c r="E662" s="76" t="s">
        <v>190</v>
      </c>
      <c r="F662" s="31">
        <f>F661/F660</f>
        <v>54.307519640852973</v>
      </c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4"/>
      <c r="X662" s="93"/>
      <c r="Y662" s="94"/>
      <c r="Z662" s="93"/>
      <c r="AA662" s="94"/>
      <c r="AB662" s="93"/>
      <c r="AC662" s="94"/>
      <c r="AD662" s="93"/>
      <c r="AE662" s="94"/>
    </row>
    <row r="663" spans="1:31" ht="13.2" x14ac:dyDescent="0.2">
      <c r="A663" s="164" t="s">
        <v>23</v>
      </c>
      <c r="B663" s="168" t="s">
        <v>10</v>
      </c>
      <c r="C663" s="169"/>
      <c r="D663" s="172" t="s">
        <v>1</v>
      </c>
      <c r="E663" s="18" t="s">
        <v>187</v>
      </c>
      <c r="F663" s="19">
        <v>1824</v>
      </c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  <c r="AA663" s="95"/>
      <c r="AB663" s="95"/>
      <c r="AC663" s="95"/>
      <c r="AD663" s="95"/>
      <c r="AE663" s="95"/>
    </row>
    <row r="664" spans="1:31" ht="13.2" x14ac:dyDescent="0.2">
      <c r="A664" s="165"/>
      <c r="B664" s="168"/>
      <c r="C664" s="169"/>
      <c r="D664" s="172"/>
      <c r="E664" s="7" t="s">
        <v>188</v>
      </c>
      <c r="F664" s="8">
        <v>75785</v>
      </c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  <c r="AA664" s="96"/>
      <c r="AB664" s="96"/>
      <c r="AC664" s="96"/>
      <c r="AD664" s="96"/>
      <c r="AE664" s="96"/>
    </row>
    <row r="665" spans="1:31" s="27" customFormat="1" ht="13.2" x14ac:dyDescent="0.2">
      <c r="A665" s="165"/>
      <c r="B665" s="168"/>
      <c r="C665" s="169"/>
      <c r="D665" s="173"/>
      <c r="E665" s="28" t="s">
        <v>189</v>
      </c>
      <c r="F665" s="25">
        <f>F664/F663</f>
        <v>41.548793859649123</v>
      </c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</row>
    <row r="666" spans="1:31" ht="13.2" x14ac:dyDescent="0.2">
      <c r="A666" s="165"/>
      <c r="B666" s="168"/>
      <c r="C666" s="169"/>
      <c r="D666" s="174" t="s">
        <v>2</v>
      </c>
      <c r="E666" s="4" t="s">
        <v>187</v>
      </c>
      <c r="F666" s="5">
        <v>935</v>
      </c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</row>
    <row r="667" spans="1:31" ht="13.2" x14ac:dyDescent="0.2">
      <c r="A667" s="165"/>
      <c r="B667" s="168"/>
      <c r="C667" s="169"/>
      <c r="D667" s="172"/>
      <c r="E667" s="7" t="s">
        <v>188</v>
      </c>
      <c r="F667" s="8">
        <v>24390</v>
      </c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</row>
    <row r="668" spans="1:31" s="27" customFormat="1" ht="13.2" x14ac:dyDescent="0.2">
      <c r="A668" s="165"/>
      <c r="B668" s="170"/>
      <c r="C668" s="171"/>
      <c r="D668" s="173"/>
      <c r="E668" s="28" t="s">
        <v>189</v>
      </c>
      <c r="F668" s="25">
        <f>F667/F666</f>
        <v>26.085561497326204</v>
      </c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</row>
    <row r="669" spans="1:31" s="13" customFormat="1" ht="13.2" x14ac:dyDescent="0.2">
      <c r="A669" s="165"/>
      <c r="B669" s="175" t="s">
        <v>52</v>
      </c>
      <c r="C669" s="176"/>
      <c r="D669" s="177"/>
      <c r="E669" s="4" t="s">
        <v>187</v>
      </c>
      <c r="F669" s="17">
        <f>F663+F666</f>
        <v>2759</v>
      </c>
      <c r="G669" s="5">
        <v>2022</v>
      </c>
      <c r="H669" s="5">
        <v>1930</v>
      </c>
      <c r="I669" s="5">
        <v>1933</v>
      </c>
      <c r="J669" s="5">
        <v>1870</v>
      </c>
      <c r="K669" s="5">
        <v>2099</v>
      </c>
      <c r="L669" s="5">
        <v>1924</v>
      </c>
      <c r="M669" s="5">
        <v>1777</v>
      </c>
      <c r="N669" s="5">
        <v>1691</v>
      </c>
      <c r="O669" s="5">
        <v>1580</v>
      </c>
      <c r="P669" s="5">
        <v>1637</v>
      </c>
      <c r="Q669" s="5">
        <v>1535</v>
      </c>
      <c r="R669" s="5">
        <v>1408</v>
      </c>
      <c r="S669" s="5">
        <v>1376</v>
      </c>
      <c r="T669" s="5">
        <v>1342</v>
      </c>
      <c r="U669" s="5">
        <v>1259</v>
      </c>
      <c r="V669" s="5">
        <v>1252</v>
      </c>
      <c r="W669" s="5">
        <v>1162</v>
      </c>
      <c r="X669" s="5">
        <v>1153</v>
      </c>
      <c r="Y669" s="5">
        <v>1108</v>
      </c>
      <c r="Z669" s="5">
        <v>1121</v>
      </c>
      <c r="AA669" s="5">
        <v>1069</v>
      </c>
      <c r="AB669" s="5">
        <v>1008</v>
      </c>
      <c r="AC669" s="5">
        <v>859</v>
      </c>
      <c r="AD669" s="5">
        <v>940</v>
      </c>
      <c r="AE669" s="5">
        <v>903</v>
      </c>
    </row>
    <row r="670" spans="1:31" s="13" customFormat="1" ht="13.2" x14ac:dyDescent="0.2">
      <c r="A670" s="165"/>
      <c r="B670" s="168"/>
      <c r="C670" s="178"/>
      <c r="D670" s="169"/>
      <c r="E670" s="7" t="s">
        <v>188</v>
      </c>
      <c r="F670" s="17">
        <f t="shared" ref="F670:F671" si="1599">F664+F667</f>
        <v>100175</v>
      </c>
      <c r="G670" s="8">
        <v>73428</v>
      </c>
      <c r="H670" s="8">
        <v>59284</v>
      </c>
      <c r="I670" s="8">
        <v>76984</v>
      </c>
      <c r="J670" s="8">
        <v>65242</v>
      </c>
      <c r="K670" s="8">
        <v>65612</v>
      </c>
      <c r="L670" s="8">
        <v>65505</v>
      </c>
      <c r="M670" s="8">
        <v>58970</v>
      </c>
      <c r="N670" s="8">
        <v>56448</v>
      </c>
      <c r="O670" s="8">
        <v>48373</v>
      </c>
      <c r="P670" s="8">
        <v>55851</v>
      </c>
      <c r="Q670" s="8">
        <v>52243</v>
      </c>
      <c r="R670" s="8">
        <v>48861</v>
      </c>
      <c r="S670" s="8">
        <v>45205</v>
      </c>
      <c r="T670" s="8">
        <v>40614</v>
      </c>
      <c r="U670" s="8">
        <v>45905</v>
      </c>
      <c r="V670" s="8">
        <v>47175</v>
      </c>
      <c r="W670" s="8">
        <v>42913</v>
      </c>
      <c r="X670" s="8">
        <v>45023</v>
      </c>
      <c r="Y670" s="8">
        <v>42426</v>
      </c>
      <c r="Z670" s="8">
        <v>47026</v>
      </c>
      <c r="AA670" s="8">
        <v>41638</v>
      </c>
      <c r="AB670" s="8">
        <v>35385</v>
      </c>
      <c r="AC670" s="8">
        <v>38683</v>
      </c>
      <c r="AD670" s="8">
        <v>42281</v>
      </c>
      <c r="AE670" s="8">
        <v>39086</v>
      </c>
    </row>
    <row r="671" spans="1:31" s="13" customFormat="1" ht="13.2" x14ac:dyDescent="0.2">
      <c r="A671" s="165"/>
      <c r="B671" s="170"/>
      <c r="C671" s="179"/>
      <c r="D671" s="171"/>
      <c r="E671" s="28" t="s">
        <v>189</v>
      </c>
      <c r="F671" s="34">
        <f t="shared" si="1599"/>
        <v>67.634355356975334</v>
      </c>
      <c r="G671" s="25">
        <f t="shared" ref="G671" si="1600">G670/G669</f>
        <v>36.314540059347181</v>
      </c>
      <c r="H671" s="25">
        <f t="shared" ref="H671" si="1601">H670/H669</f>
        <v>30.717098445595855</v>
      </c>
      <c r="I671" s="25">
        <f t="shared" ref="I671" si="1602">I670/I669</f>
        <v>39.826176927056387</v>
      </c>
      <c r="J671" s="25">
        <f t="shared" ref="J671" si="1603">J670/J669</f>
        <v>34.888770053475938</v>
      </c>
      <c r="K671" s="25">
        <f t="shared" ref="K671" si="1604">K670/K669</f>
        <v>31.258694616484039</v>
      </c>
      <c r="L671" s="25">
        <f t="shared" ref="L671" si="1605">L670/L669</f>
        <v>34.046257796257798</v>
      </c>
      <c r="M671" s="25">
        <f t="shared" ref="M671" si="1606">M670/M669</f>
        <v>33.18514350028137</v>
      </c>
      <c r="N671" s="25">
        <f t="shared" ref="N671" si="1607">N670/N669</f>
        <v>33.381431105854524</v>
      </c>
      <c r="O671" s="25">
        <f t="shared" ref="O671" si="1608">O670/O669</f>
        <v>30.615822784810128</v>
      </c>
      <c r="P671" s="25">
        <f t="shared" ref="P671" si="1609">P670/P669</f>
        <v>34.117898594990834</v>
      </c>
      <c r="Q671" s="25">
        <f t="shared" ref="Q671" si="1610">Q670/Q669</f>
        <v>34.034527687296418</v>
      </c>
      <c r="R671" s="25">
        <f t="shared" ref="R671" si="1611">R670/R669</f>
        <v>34.702414772727273</v>
      </c>
      <c r="S671" s="25">
        <f t="shared" ref="S671" si="1612">S670/S669</f>
        <v>32.852470930232556</v>
      </c>
      <c r="T671" s="25">
        <f t="shared" ref="T671" si="1613">T670/T669</f>
        <v>30.263785394932935</v>
      </c>
      <c r="U671" s="25">
        <f t="shared" ref="U671" si="1614">U670/U669</f>
        <v>36.4614773629865</v>
      </c>
      <c r="V671" s="25">
        <f t="shared" ref="V671:AA671" si="1615">V670/V669</f>
        <v>37.679712460063897</v>
      </c>
      <c r="W671" s="25">
        <f t="shared" ref="W671:Y671" si="1616">W670/W669</f>
        <v>36.930292598967299</v>
      </c>
      <c r="X671" s="25">
        <f t="shared" si="1615"/>
        <v>39.048568950563748</v>
      </c>
      <c r="Y671" s="25">
        <f t="shared" si="1616"/>
        <v>38.290613718411549</v>
      </c>
      <c r="Z671" s="25">
        <f t="shared" si="1615"/>
        <v>41.950044603033007</v>
      </c>
      <c r="AA671" s="25">
        <f t="shared" si="1615"/>
        <v>38.950420954162766</v>
      </c>
      <c r="AB671" s="25">
        <f t="shared" ref="AB671:AC671" si="1617">AB670/AB669</f>
        <v>35.104166666666664</v>
      </c>
      <c r="AC671" s="25">
        <f t="shared" si="1617"/>
        <v>45.032596041909194</v>
      </c>
      <c r="AD671" s="25">
        <f t="shared" ref="AD671:AE671" si="1618">AD670/AD669</f>
        <v>44.979787234042554</v>
      </c>
      <c r="AE671" s="25">
        <f t="shared" si="1618"/>
        <v>43.284606866002214</v>
      </c>
    </row>
    <row r="672" spans="1:31" ht="13.2" x14ac:dyDescent="0.2">
      <c r="A672" s="165"/>
      <c r="B672" s="175" t="s">
        <v>11</v>
      </c>
      <c r="C672" s="176"/>
      <c r="D672" s="177"/>
      <c r="E672" s="4" t="s">
        <v>187</v>
      </c>
      <c r="F672" s="5">
        <v>110</v>
      </c>
      <c r="G672" s="5">
        <v>89</v>
      </c>
      <c r="H672" s="5">
        <v>99</v>
      </c>
      <c r="I672" s="5">
        <v>93</v>
      </c>
      <c r="J672" s="5">
        <v>81</v>
      </c>
      <c r="K672" s="5">
        <v>116</v>
      </c>
      <c r="L672" s="5">
        <v>91</v>
      </c>
      <c r="M672" s="5">
        <v>65</v>
      </c>
      <c r="N672" s="5">
        <v>73</v>
      </c>
      <c r="O672" s="5">
        <v>71</v>
      </c>
      <c r="P672" s="5">
        <v>75</v>
      </c>
      <c r="Q672" s="5">
        <v>77</v>
      </c>
      <c r="R672" s="5">
        <v>75</v>
      </c>
      <c r="S672" s="5">
        <v>86</v>
      </c>
      <c r="T672" s="5">
        <v>71</v>
      </c>
      <c r="U672" s="5">
        <v>99</v>
      </c>
      <c r="V672" s="5">
        <v>81</v>
      </c>
      <c r="W672" s="5">
        <v>67</v>
      </c>
      <c r="X672" s="5">
        <v>58</v>
      </c>
      <c r="Y672" s="5">
        <v>53</v>
      </c>
      <c r="Z672" s="5">
        <v>64</v>
      </c>
      <c r="AA672" s="5">
        <v>50</v>
      </c>
      <c r="AB672" s="5">
        <v>56</v>
      </c>
      <c r="AC672" s="5">
        <v>44</v>
      </c>
      <c r="AD672" s="5">
        <v>63</v>
      </c>
      <c r="AE672" s="5">
        <v>46</v>
      </c>
    </row>
    <row r="673" spans="1:31" ht="13.2" x14ac:dyDescent="0.2">
      <c r="A673" s="165"/>
      <c r="B673" s="168"/>
      <c r="C673" s="178"/>
      <c r="D673" s="169"/>
      <c r="E673" s="7" t="s">
        <v>188</v>
      </c>
      <c r="F673" s="8">
        <v>1434</v>
      </c>
      <c r="G673" s="8">
        <v>2607</v>
      </c>
      <c r="H673" s="8">
        <v>1557</v>
      </c>
      <c r="I673" s="8">
        <v>2886</v>
      </c>
      <c r="J673" s="8">
        <v>2753</v>
      </c>
      <c r="K673" s="8">
        <v>1659</v>
      </c>
      <c r="L673" s="8">
        <v>2797</v>
      </c>
      <c r="M673" s="8">
        <v>1218</v>
      </c>
      <c r="N673" s="8">
        <v>1987</v>
      </c>
      <c r="O673" s="8">
        <v>708</v>
      </c>
      <c r="P673" s="8">
        <v>2003</v>
      </c>
      <c r="Q673" s="8">
        <v>2590</v>
      </c>
      <c r="R673" s="8">
        <v>1184</v>
      </c>
      <c r="S673" s="8">
        <v>1111</v>
      </c>
      <c r="T673" s="8">
        <v>2054</v>
      </c>
      <c r="U673" s="8">
        <v>3326</v>
      </c>
      <c r="V673" s="8">
        <v>2041</v>
      </c>
      <c r="W673" s="8">
        <v>1273</v>
      </c>
      <c r="X673" s="8">
        <v>877</v>
      </c>
      <c r="Y673" s="8">
        <v>812</v>
      </c>
      <c r="Z673" s="8">
        <v>2164</v>
      </c>
      <c r="AA673" s="8">
        <v>517</v>
      </c>
      <c r="AB673" s="8">
        <v>984</v>
      </c>
      <c r="AC673" s="8">
        <v>608</v>
      </c>
      <c r="AD673" s="8">
        <v>1269</v>
      </c>
      <c r="AE673" s="8">
        <v>1614</v>
      </c>
    </row>
    <row r="674" spans="1:31" s="27" customFormat="1" ht="13.2" x14ac:dyDescent="0.2">
      <c r="A674" s="165"/>
      <c r="B674" s="170"/>
      <c r="C674" s="179"/>
      <c r="D674" s="171"/>
      <c r="E674" s="28" t="s">
        <v>189</v>
      </c>
      <c r="F674" s="25">
        <f>F673/F672</f>
        <v>13.036363636363637</v>
      </c>
      <c r="G674" s="25">
        <f t="shared" ref="G674:V674" si="1619">G673/G672</f>
        <v>29.292134831460675</v>
      </c>
      <c r="H674" s="25">
        <f t="shared" si="1619"/>
        <v>15.727272727272727</v>
      </c>
      <c r="I674" s="25">
        <f t="shared" si="1619"/>
        <v>31.032258064516128</v>
      </c>
      <c r="J674" s="25">
        <f t="shared" si="1619"/>
        <v>33.987654320987652</v>
      </c>
      <c r="K674" s="25">
        <f t="shared" si="1619"/>
        <v>14.301724137931034</v>
      </c>
      <c r="L674" s="25">
        <f t="shared" si="1619"/>
        <v>30.736263736263737</v>
      </c>
      <c r="M674" s="25">
        <f t="shared" si="1619"/>
        <v>18.738461538461539</v>
      </c>
      <c r="N674" s="25">
        <f t="shared" si="1619"/>
        <v>27.219178082191782</v>
      </c>
      <c r="O674" s="25">
        <f t="shared" si="1619"/>
        <v>9.9718309859154921</v>
      </c>
      <c r="P674" s="25">
        <f t="shared" si="1619"/>
        <v>26.706666666666667</v>
      </c>
      <c r="Q674" s="25">
        <f t="shared" si="1619"/>
        <v>33.636363636363633</v>
      </c>
      <c r="R674" s="25">
        <f t="shared" si="1619"/>
        <v>15.786666666666667</v>
      </c>
      <c r="S674" s="25">
        <f t="shared" si="1619"/>
        <v>12.918604651162791</v>
      </c>
      <c r="T674" s="25">
        <f t="shared" si="1619"/>
        <v>28.929577464788732</v>
      </c>
      <c r="U674" s="25">
        <f t="shared" si="1619"/>
        <v>33.595959595959599</v>
      </c>
      <c r="V674" s="25">
        <f t="shared" si="1619"/>
        <v>25.197530864197532</v>
      </c>
      <c r="W674" s="25">
        <f>W673/W672</f>
        <v>19</v>
      </c>
      <c r="X674" s="25">
        <f t="shared" ref="X674:Z674" si="1620">X673/X672</f>
        <v>15.120689655172415</v>
      </c>
      <c r="Y674" s="25">
        <f t="shared" si="1620"/>
        <v>15.320754716981131</v>
      </c>
      <c r="Z674" s="25">
        <f t="shared" si="1620"/>
        <v>33.8125</v>
      </c>
      <c r="AA674" s="25">
        <f t="shared" ref="AA674:AB674" si="1621">AA673/AA672</f>
        <v>10.34</v>
      </c>
      <c r="AB674" s="25">
        <f t="shared" si="1621"/>
        <v>17.571428571428573</v>
      </c>
      <c r="AC674" s="25">
        <f t="shared" ref="AC674:AE674" si="1622">AC673/AC672</f>
        <v>13.818181818181818</v>
      </c>
      <c r="AD674" s="25">
        <f t="shared" si="1622"/>
        <v>20.142857142857142</v>
      </c>
      <c r="AE674" s="25">
        <f t="shared" si="1622"/>
        <v>35.086956521739133</v>
      </c>
    </row>
    <row r="675" spans="1:31" s="13" customFormat="1" ht="13.2" x14ac:dyDescent="0.2">
      <c r="A675" s="165"/>
      <c r="B675" s="175" t="s">
        <v>54</v>
      </c>
      <c r="C675" s="176"/>
      <c r="D675" s="177"/>
      <c r="E675" s="4" t="s">
        <v>187</v>
      </c>
      <c r="F675" s="16"/>
      <c r="G675" s="5">
        <v>35</v>
      </c>
      <c r="H675" s="5">
        <v>52</v>
      </c>
      <c r="I675" s="5">
        <v>56</v>
      </c>
      <c r="J675" s="5">
        <v>55</v>
      </c>
      <c r="K675" s="5">
        <v>83</v>
      </c>
      <c r="L675" s="5">
        <v>72</v>
      </c>
      <c r="M675" s="5">
        <v>77</v>
      </c>
      <c r="N675" s="5">
        <v>97</v>
      </c>
      <c r="O675" s="5">
        <v>85</v>
      </c>
      <c r="P675" s="5">
        <v>102</v>
      </c>
      <c r="Q675" s="5">
        <v>105</v>
      </c>
      <c r="R675" s="5">
        <v>82</v>
      </c>
      <c r="S675" s="5">
        <v>87</v>
      </c>
      <c r="T675" s="5">
        <v>87</v>
      </c>
      <c r="U675" s="5">
        <v>94</v>
      </c>
      <c r="V675" s="5">
        <v>82</v>
      </c>
      <c r="W675" s="5">
        <v>90</v>
      </c>
      <c r="X675" s="5">
        <v>87</v>
      </c>
      <c r="Y675" s="5">
        <v>88</v>
      </c>
      <c r="Z675" s="5">
        <v>93</v>
      </c>
      <c r="AA675" s="5">
        <v>117</v>
      </c>
      <c r="AB675" s="5">
        <v>96</v>
      </c>
      <c r="AC675" s="5">
        <v>91</v>
      </c>
      <c r="AD675" s="5">
        <v>109</v>
      </c>
      <c r="AE675" s="5">
        <v>95</v>
      </c>
    </row>
    <row r="676" spans="1:31" s="13" customFormat="1" ht="13.2" x14ac:dyDescent="0.2">
      <c r="A676" s="165"/>
      <c r="B676" s="168"/>
      <c r="C676" s="178"/>
      <c r="D676" s="169"/>
      <c r="E676" s="7" t="s">
        <v>188</v>
      </c>
      <c r="F676" s="16"/>
      <c r="G676" s="8">
        <v>565</v>
      </c>
      <c r="H676" s="8">
        <v>542</v>
      </c>
      <c r="I676" s="8">
        <v>1174</v>
      </c>
      <c r="J676" s="8">
        <v>655</v>
      </c>
      <c r="K676" s="8">
        <v>1339</v>
      </c>
      <c r="L676" s="8">
        <v>1285</v>
      </c>
      <c r="M676" s="8">
        <v>1671</v>
      </c>
      <c r="N676" s="8">
        <v>1164</v>
      </c>
      <c r="O676" s="8">
        <v>1211</v>
      </c>
      <c r="P676" s="8">
        <v>2367</v>
      </c>
      <c r="Q676" s="8">
        <v>1261</v>
      </c>
      <c r="R676" s="8">
        <v>1098</v>
      </c>
      <c r="S676" s="8">
        <v>1715</v>
      </c>
      <c r="T676" s="8">
        <v>3150</v>
      </c>
      <c r="U676" s="8">
        <v>1770</v>
      </c>
      <c r="V676" s="8">
        <v>932</v>
      </c>
      <c r="W676" s="8">
        <v>1300</v>
      </c>
      <c r="X676" s="8">
        <v>1660</v>
      </c>
      <c r="Y676" s="8">
        <v>1218</v>
      </c>
      <c r="Z676" s="8">
        <v>2215</v>
      </c>
      <c r="AA676" s="8">
        <v>1488</v>
      </c>
      <c r="AB676" s="8">
        <v>1920</v>
      </c>
      <c r="AC676" s="8">
        <v>1349</v>
      </c>
      <c r="AD676" s="8">
        <v>2485</v>
      </c>
      <c r="AE676" s="8">
        <v>1862</v>
      </c>
    </row>
    <row r="677" spans="1:31" s="27" customFormat="1" ht="13.2" x14ac:dyDescent="0.2">
      <c r="A677" s="165"/>
      <c r="B677" s="170"/>
      <c r="C677" s="179"/>
      <c r="D677" s="171"/>
      <c r="E677" s="29" t="s">
        <v>189</v>
      </c>
      <c r="F677" s="26"/>
      <c r="G677" s="25">
        <f t="shared" ref="G677:W677" si="1623">G676/G675</f>
        <v>16.142857142857142</v>
      </c>
      <c r="H677" s="25">
        <f t="shared" si="1623"/>
        <v>10.423076923076923</v>
      </c>
      <c r="I677" s="25">
        <f t="shared" si="1623"/>
        <v>20.964285714285715</v>
      </c>
      <c r="J677" s="25">
        <f t="shared" si="1623"/>
        <v>11.909090909090908</v>
      </c>
      <c r="K677" s="25">
        <f t="shared" si="1623"/>
        <v>16.132530120481928</v>
      </c>
      <c r="L677" s="25">
        <f t="shared" si="1623"/>
        <v>17.847222222222221</v>
      </c>
      <c r="M677" s="25">
        <f t="shared" si="1623"/>
        <v>21.7012987012987</v>
      </c>
      <c r="N677" s="25">
        <f t="shared" si="1623"/>
        <v>12</v>
      </c>
      <c r="O677" s="25">
        <f t="shared" si="1623"/>
        <v>14.247058823529411</v>
      </c>
      <c r="P677" s="25">
        <f t="shared" si="1623"/>
        <v>23.205882352941178</v>
      </c>
      <c r="Q677" s="25">
        <f t="shared" si="1623"/>
        <v>12.009523809523809</v>
      </c>
      <c r="R677" s="25">
        <f t="shared" si="1623"/>
        <v>13.390243902439025</v>
      </c>
      <c r="S677" s="25">
        <f t="shared" si="1623"/>
        <v>19.712643678160919</v>
      </c>
      <c r="T677" s="25">
        <f t="shared" si="1623"/>
        <v>36.206896551724135</v>
      </c>
      <c r="U677" s="25">
        <f t="shared" si="1623"/>
        <v>18.829787234042552</v>
      </c>
      <c r="V677" s="25">
        <f t="shared" si="1623"/>
        <v>11.365853658536585</v>
      </c>
      <c r="W677" s="25">
        <f t="shared" si="1623"/>
        <v>14.444444444444445</v>
      </c>
      <c r="X677" s="25">
        <f t="shared" ref="X677:Z677" si="1624">X676/X675</f>
        <v>19.080459770114942</v>
      </c>
      <c r="Y677" s="25">
        <f t="shared" si="1624"/>
        <v>13.840909090909092</v>
      </c>
      <c r="Z677" s="25">
        <f t="shared" si="1624"/>
        <v>23.817204301075268</v>
      </c>
      <c r="AA677" s="25">
        <f t="shared" ref="AA677:AB677" si="1625">AA676/AA675</f>
        <v>12.717948717948717</v>
      </c>
      <c r="AB677" s="25">
        <f t="shared" si="1625"/>
        <v>20</v>
      </c>
      <c r="AC677" s="25">
        <f t="shared" ref="AC677:AE677" si="1626">AC676/AC675</f>
        <v>14.824175824175825</v>
      </c>
      <c r="AD677" s="25">
        <f t="shared" si="1626"/>
        <v>22.798165137614678</v>
      </c>
      <c r="AE677" s="25">
        <f t="shared" si="1626"/>
        <v>19.600000000000001</v>
      </c>
    </row>
    <row r="678" spans="1:31" ht="13.2" x14ac:dyDescent="0.2">
      <c r="A678" s="165"/>
      <c r="B678" s="175" t="s">
        <v>12</v>
      </c>
      <c r="C678" s="176"/>
      <c r="D678" s="177"/>
      <c r="E678" s="4" t="s">
        <v>187</v>
      </c>
      <c r="F678" s="5">
        <v>47</v>
      </c>
      <c r="G678" s="5">
        <v>31</v>
      </c>
      <c r="H678" s="5">
        <v>39</v>
      </c>
      <c r="I678" s="5">
        <v>50</v>
      </c>
      <c r="J678" s="5">
        <v>36</v>
      </c>
      <c r="K678" s="5">
        <v>46</v>
      </c>
      <c r="L678" s="5">
        <v>35</v>
      </c>
      <c r="M678" s="5">
        <v>41</v>
      </c>
      <c r="N678" s="5">
        <v>40</v>
      </c>
      <c r="O678" s="5">
        <v>54</v>
      </c>
      <c r="P678" s="5">
        <v>51</v>
      </c>
      <c r="Q678" s="5">
        <v>50</v>
      </c>
      <c r="R678" s="5">
        <v>42</v>
      </c>
      <c r="S678" s="5">
        <v>46</v>
      </c>
      <c r="T678" s="5">
        <v>37</v>
      </c>
      <c r="U678" s="5">
        <v>45</v>
      </c>
      <c r="V678" s="5">
        <v>52</v>
      </c>
      <c r="W678" s="5">
        <v>51</v>
      </c>
      <c r="X678" s="5">
        <v>48</v>
      </c>
      <c r="Y678" s="5">
        <v>46</v>
      </c>
      <c r="Z678" s="5">
        <v>58</v>
      </c>
      <c r="AA678" s="5">
        <v>67</v>
      </c>
      <c r="AB678" s="5">
        <v>54</v>
      </c>
      <c r="AC678" s="5">
        <v>70</v>
      </c>
      <c r="AD678" s="5">
        <v>77</v>
      </c>
      <c r="AE678" s="5">
        <v>72</v>
      </c>
    </row>
    <row r="679" spans="1:31" ht="13.2" x14ac:dyDescent="0.2">
      <c r="A679" s="165"/>
      <c r="B679" s="168"/>
      <c r="C679" s="178"/>
      <c r="D679" s="169"/>
      <c r="E679" s="7" t="s">
        <v>188</v>
      </c>
      <c r="F679" s="8">
        <v>96</v>
      </c>
      <c r="G679" s="8">
        <v>70</v>
      </c>
      <c r="H679" s="8">
        <v>841</v>
      </c>
      <c r="I679" s="8">
        <v>859</v>
      </c>
      <c r="J679" s="8">
        <v>127</v>
      </c>
      <c r="K679" s="8">
        <v>305</v>
      </c>
      <c r="L679" s="8">
        <v>229</v>
      </c>
      <c r="M679" s="8">
        <v>87</v>
      </c>
      <c r="N679" s="8">
        <v>360</v>
      </c>
      <c r="O679" s="8">
        <v>401</v>
      </c>
      <c r="P679" s="8">
        <v>198</v>
      </c>
      <c r="Q679" s="8">
        <v>205</v>
      </c>
      <c r="R679" s="8">
        <v>158</v>
      </c>
      <c r="S679" s="8">
        <v>113</v>
      </c>
      <c r="T679" s="8">
        <v>183</v>
      </c>
      <c r="U679" s="8">
        <v>60</v>
      </c>
      <c r="V679" s="8">
        <v>124</v>
      </c>
      <c r="W679" s="8">
        <v>445</v>
      </c>
      <c r="X679" s="8">
        <v>650</v>
      </c>
      <c r="Y679" s="8">
        <v>108</v>
      </c>
      <c r="Z679" s="8">
        <v>446</v>
      </c>
      <c r="AA679" s="8">
        <v>465</v>
      </c>
      <c r="AB679" s="8">
        <v>150</v>
      </c>
      <c r="AC679" s="8">
        <v>180</v>
      </c>
      <c r="AD679" s="8">
        <v>196</v>
      </c>
      <c r="AE679" s="8">
        <v>348</v>
      </c>
    </row>
    <row r="680" spans="1:31" s="27" customFormat="1" ht="13.2" x14ac:dyDescent="0.2">
      <c r="A680" s="165"/>
      <c r="B680" s="170"/>
      <c r="C680" s="179"/>
      <c r="D680" s="171"/>
      <c r="E680" s="28" t="s">
        <v>189</v>
      </c>
      <c r="F680" s="25">
        <f>F679/F678</f>
        <v>2.0425531914893615</v>
      </c>
      <c r="G680" s="25">
        <f t="shared" ref="G680:V680" si="1627">G679/G678</f>
        <v>2.2580645161290325</v>
      </c>
      <c r="H680" s="25">
        <f t="shared" si="1627"/>
        <v>21.564102564102566</v>
      </c>
      <c r="I680" s="25">
        <f t="shared" si="1627"/>
        <v>17.18</v>
      </c>
      <c r="J680" s="25">
        <f t="shared" si="1627"/>
        <v>3.5277777777777777</v>
      </c>
      <c r="K680" s="25">
        <f t="shared" si="1627"/>
        <v>6.6304347826086953</v>
      </c>
      <c r="L680" s="25">
        <f t="shared" si="1627"/>
        <v>6.5428571428571427</v>
      </c>
      <c r="M680" s="25">
        <f t="shared" si="1627"/>
        <v>2.1219512195121952</v>
      </c>
      <c r="N680" s="25">
        <f t="shared" si="1627"/>
        <v>9</v>
      </c>
      <c r="O680" s="25">
        <f t="shared" si="1627"/>
        <v>7.4259259259259256</v>
      </c>
      <c r="P680" s="25">
        <f t="shared" si="1627"/>
        <v>3.8823529411764706</v>
      </c>
      <c r="Q680" s="25">
        <f t="shared" si="1627"/>
        <v>4.0999999999999996</v>
      </c>
      <c r="R680" s="25">
        <f t="shared" si="1627"/>
        <v>3.7619047619047619</v>
      </c>
      <c r="S680" s="25">
        <f t="shared" si="1627"/>
        <v>2.4565217391304346</v>
      </c>
      <c r="T680" s="25">
        <f t="shared" si="1627"/>
        <v>4.9459459459459456</v>
      </c>
      <c r="U680" s="25">
        <f t="shared" si="1627"/>
        <v>1.3333333333333333</v>
      </c>
      <c r="V680" s="25">
        <f t="shared" si="1627"/>
        <v>2.3846153846153846</v>
      </c>
      <c r="W680" s="25">
        <f>W679/W678</f>
        <v>8.7254901960784306</v>
      </c>
      <c r="X680" s="25">
        <f t="shared" ref="X680:Z680" si="1628">X679/X678</f>
        <v>13.541666666666666</v>
      </c>
      <c r="Y680" s="25">
        <f t="shared" si="1628"/>
        <v>2.347826086956522</v>
      </c>
      <c r="Z680" s="25">
        <f t="shared" si="1628"/>
        <v>7.6896551724137927</v>
      </c>
      <c r="AA680" s="25">
        <f t="shared" ref="AA680:AB680" si="1629">AA679/AA678</f>
        <v>6.9402985074626864</v>
      </c>
      <c r="AB680" s="25">
        <f t="shared" si="1629"/>
        <v>2.7777777777777777</v>
      </c>
      <c r="AC680" s="25">
        <f t="shared" ref="AC680:AE680" si="1630">AC679/AC678</f>
        <v>2.5714285714285716</v>
      </c>
      <c r="AD680" s="25">
        <f t="shared" si="1630"/>
        <v>2.5454545454545454</v>
      </c>
      <c r="AE680" s="25">
        <f t="shared" si="1630"/>
        <v>4.833333333333333</v>
      </c>
    </row>
    <row r="681" spans="1:31" ht="13.2" x14ac:dyDescent="0.2">
      <c r="A681" s="165"/>
      <c r="B681" s="175" t="s">
        <v>7</v>
      </c>
      <c r="C681" s="176"/>
      <c r="D681" s="177"/>
      <c r="E681" s="4" t="s">
        <v>187</v>
      </c>
      <c r="F681" s="5">
        <v>42</v>
      </c>
      <c r="G681" s="5">
        <v>29</v>
      </c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</row>
    <row r="682" spans="1:31" ht="13.2" x14ac:dyDescent="0.2">
      <c r="A682" s="165"/>
      <c r="B682" s="168"/>
      <c r="C682" s="178"/>
      <c r="D682" s="169"/>
      <c r="E682" s="7" t="s">
        <v>188</v>
      </c>
      <c r="F682" s="8">
        <v>1156</v>
      </c>
      <c r="G682" s="8">
        <v>872</v>
      </c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</row>
    <row r="683" spans="1:31" s="27" customFormat="1" ht="13.2" x14ac:dyDescent="0.2">
      <c r="A683" s="165"/>
      <c r="B683" s="170"/>
      <c r="C683" s="179"/>
      <c r="D683" s="171"/>
      <c r="E683" s="28" t="s">
        <v>189</v>
      </c>
      <c r="F683" s="25">
        <f>F682/F681</f>
        <v>27.523809523809526</v>
      </c>
      <c r="G683" s="25">
        <f t="shared" ref="G683" si="1631">G682/G681</f>
        <v>30.068965517241381</v>
      </c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</row>
    <row r="684" spans="1:31" ht="13.2" x14ac:dyDescent="0.2">
      <c r="A684" s="165"/>
      <c r="B684" s="175" t="s">
        <v>9</v>
      </c>
      <c r="C684" s="176"/>
      <c r="D684" s="177"/>
      <c r="E684" s="4" t="s">
        <v>187</v>
      </c>
      <c r="F684" s="5">
        <v>2</v>
      </c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</row>
    <row r="685" spans="1:31" ht="13.2" x14ac:dyDescent="0.2">
      <c r="A685" s="165"/>
      <c r="B685" s="168"/>
      <c r="C685" s="178"/>
      <c r="D685" s="169"/>
      <c r="E685" s="7" t="s">
        <v>188</v>
      </c>
      <c r="F685" s="8">
        <v>0</v>
      </c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</row>
    <row r="686" spans="1:31" s="27" customFormat="1" ht="13.2" x14ac:dyDescent="0.2">
      <c r="A686" s="165"/>
      <c r="B686" s="170"/>
      <c r="C686" s="179"/>
      <c r="D686" s="171"/>
      <c r="E686" s="28" t="s">
        <v>189</v>
      </c>
      <c r="F686" s="25">
        <f>F685/F684</f>
        <v>0</v>
      </c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</row>
    <row r="687" spans="1:31" ht="13.2" x14ac:dyDescent="0.2">
      <c r="A687" s="165"/>
      <c r="B687" s="175" t="s">
        <v>56</v>
      </c>
      <c r="C687" s="176"/>
      <c r="D687" s="177"/>
      <c r="E687" s="4" t="s">
        <v>187</v>
      </c>
      <c r="F687" s="21">
        <f>F681+F684</f>
        <v>44</v>
      </c>
      <c r="G687" s="21">
        <f>G681+G684</f>
        <v>29</v>
      </c>
      <c r="H687" s="5">
        <v>34</v>
      </c>
      <c r="I687" s="5">
        <v>51</v>
      </c>
      <c r="J687" s="5">
        <v>57</v>
      </c>
      <c r="K687" s="5">
        <v>58</v>
      </c>
      <c r="L687" s="5">
        <v>57</v>
      </c>
      <c r="M687" s="5">
        <v>56</v>
      </c>
      <c r="N687" s="5">
        <v>70</v>
      </c>
      <c r="O687" s="5">
        <v>66</v>
      </c>
      <c r="P687" s="5">
        <v>77</v>
      </c>
      <c r="Q687" s="5">
        <v>66</v>
      </c>
      <c r="R687" s="5">
        <v>89</v>
      </c>
      <c r="S687" s="5">
        <v>80</v>
      </c>
      <c r="T687" s="5">
        <v>75</v>
      </c>
      <c r="U687" s="5">
        <v>101</v>
      </c>
      <c r="V687" s="5">
        <v>110</v>
      </c>
      <c r="W687" s="5">
        <v>96</v>
      </c>
      <c r="X687" s="5">
        <v>100</v>
      </c>
      <c r="Y687" s="5">
        <v>115</v>
      </c>
      <c r="Z687" s="5">
        <v>114</v>
      </c>
      <c r="AA687" s="5">
        <v>110</v>
      </c>
      <c r="AB687" s="5">
        <v>125</v>
      </c>
      <c r="AC687" s="5">
        <v>113</v>
      </c>
      <c r="AD687" s="5">
        <v>139</v>
      </c>
      <c r="AE687" s="5">
        <v>145</v>
      </c>
    </row>
    <row r="688" spans="1:31" ht="13.2" x14ac:dyDescent="0.2">
      <c r="A688" s="165"/>
      <c r="B688" s="168"/>
      <c r="C688" s="178"/>
      <c r="D688" s="169"/>
      <c r="E688" s="7" t="s">
        <v>188</v>
      </c>
      <c r="F688" s="21">
        <f>F682+F685</f>
        <v>1156</v>
      </c>
      <c r="G688" s="21">
        <f>G682+G685</f>
        <v>872</v>
      </c>
      <c r="H688" s="8">
        <v>1041</v>
      </c>
      <c r="I688" s="8">
        <v>1434</v>
      </c>
      <c r="J688" s="8">
        <v>2057</v>
      </c>
      <c r="K688" s="8">
        <v>1419</v>
      </c>
      <c r="L688" s="8">
        <v>778</v>
      </c>
      <c r="M688" s="8">
        <v>616</v>
      </c>
      <c r="N688" s="8">
        <v>1473</v>
      </c>
      <c r="O688" s="8">
        <v>764</v>
      </c>
      <c r="P688" s="8">
        <v>1284</v>
      </c>
      <c r="Q688" s="8">
        <v>847</v>
      </c>
      <c r="R688" s="8">
        <v>2685</v>
      </c>
      <c r="S688" s="8">
        <v>1503</v>
      </c>
      <c r="T688" s="8">
        <v>1461</v>
      </c>
      <c r="U688" s="8">
        <v>1716</v>
      </c>
      <c r="V688" s="8">
        <v>1981</v>
      </c>
      <c r="W688" s="8">
        <v>1298</v>
      </c>
      <c r="X688" s="8">
        <v>1714</v>
      </c>
      <c r="Y688" s="8">
        <v>1407</v>
      </c>
      <c r="Z688" s="8">
        <v>2176</v>
      </c>
      <c r="AA688" s="8">
        <v>1525</v>
      </c>
      <c r="AB688" s="8">
        <v>2221</v>
      </c>
      <c r="AC688" s="8">
        <v>2552</v>
      </c>
      <c r="AD688" s="8">
        <v>2900</v>
      </c>
      <c r="AE688" s="8">
        <v>2960</v>
      </c>
    </row>
    <row r="689" spans="1:31" s="27" customFormat="1" ht="13.8" thickBot="1" x14ac:dyDescent="0.25">
      <c r="A689" s="165"/>
      <c r="B689" s="168"/>
      <c r="C689" s="178"/>
      <c r="D689" s="169"/>
      <c r="E689" s="29" t="s">
        <v>189</v>
      </c>
      <c r="F689" s="37">
        <f>F688/F687</f>
        <v>26.272727272727273</v>
      </c>
      <c r="G689" s="37">
        <f>G688/G687</f>
        <v>30.068965517241381</v>
      </c>
      <c r="H689" s="30">
        <f t="shared" ref="H689" si="1632">H688/H687</f>
        <v>30.617647058823529</v>
      </c>
      <c r="I689" s="30">
        <f t="shared" ref="I689:V689" si="1633">I688/I687</f>
        <v>28.117647058823529</v>
      </c>
      <c r="J689" s="30">
        <f t="shared" si="1633"/>
        <v>36.087719298245617</v>
      </c>
      <c r="K689" s="30">
        <f t="shared" si="1633"/>
        <v>24.46551724137931</v>
      </c>
      <c r="L689" s="30">
        <f t="shared" si="1633"/>
        <v>13.649122807017545</v>
      </c>
      <c r="M689" s="30">
        <f t="shared" si="1633"/>
        <v>11</v>
      </c>
      <c r="N689" s="30">
        <f t="shared" si="1633"/>
        <v>21.042857142857144</v>
      </c>
      <c r="O689" s="30">
        <f t="shared" si="1633"/>
        <v>11.575757575757576</v>
      </c>
      <c r="P689" s="30">
        <f t="shared" si="1633"/>
        <v>16.675324675324674</v>
      </c>
      <c r="Q689" s="30">
        <f t="shared" si="1633"/>
        <v>12.833333333333334</v>
      </c>
      <c r="R689" s="30">
        <f t="shared" si="1633"/>
        <v>30.168539325842698</v>
      </c>
      <c r="S689" s="30">
        <f t="shared" si="1633"/>
        <v>18.787500000000001</v>
      </c>
      <c r="T689" s="30">
        <f t="shared" si="1633"/>
        <v>19.48</v>
      </c>
      <c r="U689" s="30">
        <f t="shared" si="1633"/>
        <v>16.990099009900991</v>
      </c>
      <c r="V689" s="30">
        <f t="shared" si="1633"/>
        <v>18.009090909090908</v>
      </c>
      <c r="W689" s="30">
        <f>W688/W687</f>
        <v>13.520833333333334</v>
      </c>
      <c r="X689" s="30">
        <f t="shared" ref="X689:Z689" si="1634">X688/X687</f>
        <v>17.14</v>
      </c>
      <c r="Y689" s="30">
        <f t="shared" si="1634"/>
        <v>12.234782608695653</v>
      </c>
      <c r="Z689" s="30">
        <f t="shared" si="1634"/>
        <v>19.087719298245613</v>
      </c>
      <c r="AA689" s="30">
        <f t="shared" ref="AA689:AB689" si="1635">AA688/AA687</f>
        <v>13.863636363636363</v>
      </c>
      <c r="AB689" s="30">
        <f t="shared" si="1635"/>
        <v>17.768000000000001</v>
      </c>
      <c r="AC689" s="30">
        <f t="shared" ref="AC689:AE689" si="1636">AC688/AC687</f>
        <v>22.584070796460178</v>
      </c>
      <c r="AD689" s="30">
        <f t="shared" si="1636"/>
        <v>20.863309352517987</v>
      </c>
      <c r="AE689" s="30">
        <f t="shared" si="1636"/>
        <v>20.413793103448278</v>
      </c>
    </row>
    <row r="690" spans="1:31" s="1" customFormat="1" ht="13.2" x14ac:dyDescent="0.2">
      <c r="A690" s="166"/>
      <c r="B690" s="180" t="s">
        <v>5</v>
      </c>
      <c r="C690" s="181"/>
      <c r="D690" s="182"/>
      <c r="E690" s="74" t="s">
        <v>191</v>
      </c>
      <c r="F690" s="9">
        <f>F663+F666+F672+F678+F681+F684</f>
        <v>2960</v>
      </c>
      <c r="G690" s="38">
        <f>G669+G672+G675+G678+G681</f>
        <v>2206</v>
      </c>
      <c r="H690" s="38">
        <f t="shared" ref="H690:J691" si="1637">H669+H672+H675+H678+H687</f>
        <v>2154</v>
      </c>
      <c r="I690" s="38">
        <f t="shared" si="1637"/>
        <v>2183</v>
      </c>
      <c r="J690" s="38">
        <f t="shared" si="1637"/>
        <v>2099</v>
      </c>
      <c r="K690" s="38">
        <f t="shared" ref="K690:L690" si="1638">K669+K672+K675+K678+K687</f>
        <v>2402</v>
      </c>
      <c r="L690" s="38">
        <f t="shared" si="1638"/>
        <v>2179</v>
      </c>
      <c r="M690" s="38">
        <f t="shared" ref="M690:N690" si="1639">M669+M672+M675+M678+M687</f>
        <v>2016</v>
      </c>
      <c r="N690" s="38">
        <f t="shared" si="1639"/>
        <v>1971</v>
      </c>
      <c r="O690" s="38">
        <f t="shared" ref="O690:P690" si="1640">O669+O672+O675+O678+O687</f>
        <v>1856</v>
      </c>
      <c r="P690" s="38">
        <f t="shared" si="1640"/>
        <v>1942</v>
      </c>
      <c r="Q690" s="38">
        <f t="shared" ref="Q690:R690" si="1641">Q669+Q672+Q675+Q678+Q687</f>
        <v>1833</v>
      </c>
      <c r="R690" s="38">
        <f t="shared" si="1641"/>
        <v>1696</v>
      </c>
      <c r="S690" s="38">
        <f t="shared" ref="S690:T690" si="1642">S669+S672+S675+S678+S687</f>
        <v>1675</v>
      </c>
      <c r="T690" s="38">
        <f t="shared" si="1642"/>
        <v>1612</v>
      </c>
      <c r="U690" s="38">
        <f t="shared" ref="U690:V690" si="1643">U669+U672+U675+U678+U687</f>
        <v>1598</v>
      </c>
      <c r="V690" s="38">
        <f t="shared" si="1643"/>
        <v>1577</v>
      </c>
      <c r="W690" s="38">
        <f t="shared" ref="W690:X690" si="1644">W669+W672+W675+W678+W687</f>
        <v>1466</v>
      </c>
      <c r="X690" s="38">
        <f t="shared" si="1644"/>
        <v>1446</v>
      </c>
      <c r="Y690" s="38">
        <f t="shared" ref="Y690:Z690" si="1645">Y669+Y672+Y675+Y678+Y687</f>
        <v>1410</v>
      </c>
      <c r="Z690" s="38">
        <f t="shared" si="1645"/>
        <v>1450</v>
      </c>
      <c r="AA690" s="38">
        <f t="shared" ref="AA690:AB690" si="1646">AA669+AA672+AA675+AA678+AA687</f>
        <v>1413</v>
      </c>
      <c r="AB690" s="38">
        <f t="shared" si="1646"/>
        <v>1339</v>
      </c>
      <c r="AC690" s="38">
        <f t="shared" ref="AC690:AD690" si="1647">AC669+AC672+AC675+AC678+AC687</f>
        <v>1177</v>
      </c>
      <c r="AD690" s="38">
        <f t="shared" si="1647"/>
        <v>1328</v>
      </c>
      <c r="AE690" s="38">
        <f t="shared" ref="AE690" si="1648">AE669+AE672+AE675+AE678+AE687</f>
        <v>1261</v>
      </c>
    </row>
    <row r="691" spans="1:31" s="1" customFormat="1" ht="13.2" x14ac:dyDescent="0.2">
      <c r="A691" s="166"/>
      <c r="B691" s="183"/>
      <c r="C691" s="184"/>
      <c r="D691" s="185"/>
      <c r="E691" s="75" t="s">
        <v>186</v>
      </c>
      <c r="F691" s="10">
        <f>F664+F667+F673+F679+F682+F685</f>
        <v>102861</v>
      </c>
      <c r="G691" s="10">
        <f>G670+G673+G676+G679+G682</f>
        <v>77542</v>
      </c>
      <c r="H691" s="10">
        <f t="shared" si="1637"/>
        <v>63265</v>
      </c>
      <c r="I691" s="10">
        <f t="shared" si="1637"/>
        <v>83337</v>
      </c>
      <c r="J691" s="10">
        <f t="shared" si="1637"/>
        <v>70834</v>
      </c>
      <c r="K691" s="10">
        <f t="shared" ref="K691:L691" si="1649">K670+K673+K676+K679+K688</f>
        <v>70334</v>
      </c>
      <c r="L691" s="10">
        <f t="shared" si="1649"/>
        <v>70594</v>
      </c>
      <c r="M691" s="10">
        <f t="shared" ref="M691:N691" si="1650">M670+M673+M676+M679+M688</f>
        <v>62562</v>
      </c>
      <c r="N691" s="10">
        <f t="shared" si="1650"/>
        <v>61432</v>
      </c>
      <c r="O691" s="10">
        <f t="shared" ref="O691:P691" si="1651">O670+O673+O676+O679+O688</f>
        <v>51457</v>
      </c>
      <c r="P691" s="10">
        <f t="shared" si="1651"/>
        <v>61703</v>
      </c>
      <c r="Q691" s="10">
        <f t="shared" ref="Q691:R691" si="1652">Q670+Q673+Q676+Q679+Q688</f>
        <v>57146</v>
      </c>
      <c r="R691" s="10">
        <f t="shared" si="1652"/>
        <v>53986</v>
      </c>
      <c r="S691" s="10">
        <f t="shared" ref="S691:T691" si="1653">S670+S673+S676+S679+S688</f>
        <v>49647</v>
      </c>
      <c r="T691" s="10">
        <f t="shared" si="1653"/>
        <v>47462</v>
      </c>
      <c r="U691" s="10">
        <f t="shared" ref="U691:V691" si="1654">U670+U673+U676+U679+U688</f>
        <v>52777</v>
      </c>
      <c r="V691" s="10">
        <f t="shared" si="1654"/>
        <v>52253</v>
      </c>
      <c r="W691" s="10">
        <f t="shared" ref="W691:X691" si="1655">W670+W673+W676+W679+W688</f>
        <v>47229</v>
      </c>
      <c r="X691" s="10">
        <f t="shared" si="1655"/>
        <v>49924</v>
      </c>
      <c r="Y691" s="10">
        <f t="shared" ref="Y691:Z691" si="1656">Y670+Y673+Y676+Y679+Y688</f>
        <v>45971</v>
      </c>
      <c r="Z691" s="10">
        <f t="shared" si="1656"/>
        <v>54027</v>
      </c>
      <c r="AA691" s="10">
        <f t="shared" ref="AA691:AB691" si="1657">AA670+AA673+AA676+AA679+AA688</f>
        <v>45633</v>
      </c>
      <c r="AB691" s="10">
        <f t="shared" si="1657"/>
        <v>40660</v>
      </c>
      <c r="AC691" s="10">
        <f t="shared" ref="AC691:AD691" si="1658">AC670+AC673+AC676+AC679+AC688</f>
        <v>43372</v>
      </c>
      <c r="AD691" s="10">
        <f t="shared" si="1658"/>
        <v>49131</v>
      </c>
      <c r="AE691" s="10">
        <f t="shared" ref="AE691" si="1659">AE670+AE673+AE676+AE679+AE688</f>
        <v>45870</v>
      </c>
    </row>
    <row r="692" spans="1:31" s="33" customFormat="1" ht="13.8" thickBot="1" x14ac:dyDescent="0.25">
      <c r="A692" s="167"/>
      <c r="B692" s="186"/>
      <c r="C692" s="187"/>
      <c r="D692" s="188"/>
      <c r="E692" s="76" t="s">
        <v>190</v>
      </c>
      <c r="F692" s="31">
        <f>F691/F690</f>
        <v>34.75033783783784</v>
      </c>
      <c r="G692" s="31">
        <f t="shared" ref="G692:H692" si="1660">G691/G690</f>
        <v>35.150498640072527</v>
      </c>
      <c r="H692" s="31">
        <f t="shared" si="1660"/>
        <v>29.370937790157846</v>
      </c>
      <c r="I692" s="31">
        <f t="shared" ref="I692:K692" si="1661">I691/I690</f>
        <v>38.175446633073754</v>
      </c>
      <c r="J692" s="31">
        <f t="shared" ref="J692" si="1662">J691/J690</f>
        <v>33.746545974273467</v>
      </c>
      <c r="K692" s="31">
        <f t="shared" si="1661"/>
        <v>29.281432139883432</v>
      </c>
      <c r="L692" s="31">
        <f t="shared" ref="L692:M692" si="1663">L691/L690</f>
        <v>32.397430013767782</v>
      </c>
      <c r="M692" s="31">
        <f t="shared" si="1663"/>
        <v>31.032738095238095</v>
      </c>
      <c r="N692" s="31">
        <f t="shared" ref="N692:O692" si="1664">N691/N690</f>
        <v>31.167935058346018</v>
      </c>
      <c r="O692" s="31">
        <f t="shared" si="1664"/>
        <v>27.724676724137932</v>
      </c>
      <c r="P692" s="31">
        <f t="shared" ref="P692:Q692" si="1665">P691/P690</f>
        <v>31.772914521112256</v>
      </c>
      <c r="Q692" s="31">
        <f t="shared" si="1665"/>
        <v>31.176213857064919</v>
      </c>
      <c r="R692" s="31">
        <f t="shared" ref="R692:S692" si="1666">R691/R690</f>
        <v>31.831367924528301</v>
      </c>
      <c r="S692" s="31">
        <f t="shared" si="1666"/>
        <v>29.64</v>
      </c>
      <c r="T692" s="31">
        <f t="shared" ref="T692:U692" si="1667">T691/T690</f>
        <v>29.442928039702235</v>
      </c>
      <c r="U692" s="31">
        <f t="shared" si="1667"/>
        <v>33.02690863579474</v>
      </c>
      <c r="V692" s="31">
        <f t="shared" ref="V692:W692" si="1668">V691/V690</f>
        <v>33.134432466708944</v>
      </c>
      <c r="W692" s="31">
        <f t="shared" si="1668"/>
        <v>32.216234652114601</v>
      </c>
      <c r="X692" s="31">
        <f t="shared" ref="X692:Y692" si="1669">X691/X690</f>
        <v>34.525587828492391</v>
      </c>
      <c r="Y692" s="31">
        <f t="shared" si="1669"/>
        <v>32.603546099290782</v>
      </c>
      <c r="Z692" s="31">
        <f t="shared" ref="Z692:AA692" si="1670">Z691/Z690</f>
        <v>37.26</v>
      </c>
      <c r="AA692" s="31">
        <f t="shared" si="1670"/>
        <v>32.295116772823782</v>
      </c>
      <c r="AB692" s="31">
        <f t="shared" ref="AB692:AC692" si="1671">AB691/AB690</f>
        <v>30.365944734876773</v>
      </c>
      <c r="AC692" s="31">
        <f t="shared" si="1671"/>
        <v>36.849617672047579</v>
      </c>
      <c r="AD692" s="31">
        <f t="shared" ref="AD692:AE692" si="1672">AD691/AD690</f>
        <v>36.996234939759034</v>
      </c>
      <c r="AE692" s="31">
        <f t="shared" si="1672"/>
        <v>36.375892149088024</v>
      </c>
    </row>
    <row r="693" spans="1:31" ht="13.5" customHeight="1" x14ac:dyDescent="0.2">
      <c r="A693" s="165" t="s">
        <v>51</v>
      </c>
      <c r="B693" s="168" t="s">
        <v>10</v>
      </c>
      <c r="C693" s="169"/>
      <c r="D693" s="172" t="s">
        <v>1</v>
      </c>
      <c r="E693" s="18" t="s">
        <v>187</v>
      </c>
      <c r="F693" s="19">
        <v>2</v>
      </c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</row>
    <row r="694" spans="1:31" ht="13.2" x14ac:dyDescent="0.2">
      <c r="A694" s="165"/>
      <c r="B694" s="168"/>
      <c r="C694" s="169"/>
      <c r="D694" s="172"/>
      <c r="E694" s="7" t="s">
        <v>188</v>
      </c>
      <c r="F694" s="8">
        <v>34</v>
      </c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</row>
    <row r="695" spans="1:31" s="27" customFormat="1" ht="13.2" x14ac:dyDescent="0.2">
      <c r="A695" s="165"/>
      <c r="B695" s="168"/>
      <c r="C695" s="169"/>
      <c r="D695" s="173"/>
      <c r="E695" s="28" t="s">
        <v>189</v>
      </c>
      <c r="F695" s="25">
        <f>F694/F693</f>
        <v>17</v>
      </c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</row>
    <row r="696" spans="1:31" ht="13.2" x14ac:dyDescent="0.2">
      <c r="A696" s="165"/>
      <c r="B696" s="168"/>
      <c r="C696" s="169"/>
      <c r="D696" s="174" t="s">
        <v>2</v>
      </c>
      <c r="E696" s="4" t="s">
        <v>187</v>
      </c>
      <c r="F696" s="5">
        <v>1</v>
      </c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</row>
    <row r="697" spans="1:31" ht="13.2" x14ac:dyDescent="0.2">
      <c r="A697" s="165"/>
      <c r="B697" s="168"/>
      <c r="C697" s="169"/>
      <c r="D697" s="172"/>
      <c r="E697" s="7" t="s">
        <v>188</v>
      </c>
      <c r="F697" s="8">
        <v>30</v>
      </c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</row>
    <row r="698" spans="1:31" s="27" customFormat="1" ht="13.2" x14ac:dyDescent="0.2">
      <c r="A698" s="165"/>
      <c r="B698" s="170"/>
      <c r="C698" s="171"/>
      <c r="D698" s="173"/>
      <c r="E698" s="28" t="s">
        <v>189</v>
      </c>
      <c r="F698" s="25">
        <f>F697/F696</f>
        <v>30</v>
      </c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</row>
    <row r="699" spans="1:31" s="13" customFormat="1" ht="13.2" x14ac:dyDescent="0.2">
      <c r="A699" s="165"/>
      <c r="B699" s="175" t="s">
        <v>52</v>
      </c>
      <c r="C699" s="176"/>
      <c r="D699" s="177"/>
      <c r="E699" s="4" t="s">
        <v>187</v>
      </c>
      <c r="F699" s="17">
        <f>F693+F696</f>
        <v>3</v>
      </c>
      <c r="G699" s="5">
        <v>590</v>
      </c>
      <c r="H699" s="5">
        <v>643</v>
      </c>
      <c r="I699" s="5">
        <v>631</v>
      </c>
      <c r="J699" s="5">
        <v>594</v>
      </c>
      <c r="K699" s="5">
        <v>601</v>
      </c>
      <c r="L699" s="5">
        <v>513</v>
      </c>
      <c r="M699" s="5">
        <v>534</v>
      </c>
      <c r="N699" s="5">
        <v>577</v>
      </c>
      <c r="O699" s="5">
        <v>572</v>
      </c>
      <c r="P699" s="5">
        <v>607</v>
      </c>
      <c r="Q699" s="5">
        <v>806</v>
      </c>
      <c r="R699" s="5">
        <v>770</v>
      </c>
      <c r="S699" s="5">
        <v>797</v>
      </c>
      <c r="T699" s="5">
        <v>775</v>
      </c>
      <c r="U699" s="5">
        <v>912</v>
      </c>
      <c r="V699" s="5">
        <v>873</v>
      </c>
      <c r="W699" s="5">
        <v>820</v>
      </c>
      <c r="X699" s="5">
        <v>796</v>
      </c>
      <c r="Y699" s="5">
        <v>677</v>
      </c>
      <c r="Z699" s="5">
        <v>706</v>
      </c>
      <c r="AA699" s="5">
        <v>754</v>
      </c>
      <c r="AB699" s="5">
        <v>851</v>
      </c>
      <c r="AC699" s="5">
        <v>950</v>
      </c>
      <c r="AD699" s="5">
        <v>850</v>
      </c>
      <c r="AE699" s="5">
        <v>893</v>
      </c>
    </row>
    <row r="700" spans="1:31" s="13" customFormat="1" ht="13.2" x14ac:dyDescent="0.2">
      <c r="A700" s="165"/>
      <c r="B700" s="168"/>
      <c r="C700" s="178"/>
      <c r="D700" s="169"/>
      <c r="E700" s="7" t="s">
        <v>188</v>
      </c>
      <c r="F700" s="17">
        <f t="shared" ref="F700:F701" si="1673">F694+F697</f>
        <v>64</v>
      </c>
      <c r="G700" s="8">
        <v>107440</v>
      </c>
      <c r="H700" s="8">
        <v>68514</v>
      </c>
      <c r="I700" s="8">
        <v>58307</v>
      </c>
      <c r="J700" s="8">
        <v>67746</v>
      </c>
      <c r="K700" s="8">
        <v>52584</v>
      </c>
      <c r="L700" s="8">
        <v>55131</v>
      </c>
      <c r="M700" s="8">
        <v>67474</v>
      </c>
      <c r="N700" s="8">
        <v>68069</v>
      </c>
      <c r="O700" s="8">
        <v>52816</v>
      </c>
      <c r="P700" s="8">
        <v>56350</v>
      </c>
      <c r="Q700" s="8">
        <v>66102</v>
      </c>
      <c r="R700" s="8">
        <v>86990</v>
      </c>
      <c r="S700" s="8">
        <v>64199</v>
      </c>
      <c r="T700" s="8">
        <v>51495</v>
      </c>
      <c r="U700" s="8">
        <v>62069</v>
      </c>
      <c r="V700" s="8">
        <v>66238</v>
      </c>
      <c r="W700" s="8">
        <v>59714</v>
      </c>
      <c r="X700" s="8">
        <v>62540</v>
      </c>
      <c r="Y700" s="8">
        <v>48057</v>
      </c>
      <c r="Z700" s="8">
        <v>51975</v>
      </c>
      <c r="AA700" s="8">
        <v>50959</v>
      </c>
      <c r="AB700" s="8">
        <v>58492</v>
      </c>
      <c r="AC700" s="8">
        <v>66773</v>
      </c>
      <c r="AD700" s="8">
        <v>60825</v>
      </c>
      <c r="AE700" s="8">
        <v>63474</v>
      </c>
    </row>
    <row r="701" spans="1:31" s="27" customFormat="1" ht="13.2" x14ac:dyDescent="0.2">
      <c r="A701" s="165"/>
      <c r="B701" s="170"/>
      <c r="C701" s="179"/>
      <c r="D701" s="171"/>
      <c r="E701" s="28" t="s">
        <v>189</v>
      </c>
      <c r="F701" s="34">
        <f t="shared" si="1673"/>
        <v>47</v>
      </c>
      <c r="G701" s="25">
        <f t="shared" ref="G701" si="1674">G700/G699</f>
        <v>182.10169491525423</v>
      </c>
      <c r="H701" s="25">
        <f t="shared" ref="H701" si="1675">H700/H699</f>
        <v>106.55365474339035</v>
      </c>
      <c r="I701" s="25">
        <f t="shared" ref="I701" si="1676">I700/I699</f>
        <v>92.404120443740098</v>
      </c>
      <c r="J701" s="25">
        <f t="shared" ref="J701" si="1677">J700/J699</f>
        <v>114.05050505050505</v>
      </c>
      <c r="K701" s="25">
        <f t="shared" ref="K701" si="1678">K700/K699</f>
        <v>87.494176372712147</v>
      </c>
      <c r="L701" s="25">
        <f t="shared" ref="L701" si="1679">L700/L699</f>
        <v>107.46783625730994</v>
      </c>
      <c r="M701" s="25">
        <f t="shared" ref="M701" si="1680">M700/M699</f>
        <v>126.35580524344569</v>
      </c>
      <c r="N701" s="25">
        <f t="shared" ref="N701" si="1681">N700/N699</f>
        <v>117.97053726169844</v>
      </c>
      <c r="O701" s="25">
        <f t="shared" ref="O701" si="1682">O700/O699</f>
        <v>92.335664335664333</v>
      </c>
      <c r="P701" s="25">
        <f t="shared" ref="P701" si="1683">P700/P699</f>
        <v>92.833607907743001</v>
      </c>
      <c r="Q701" s="25">
        <f t="shared" ref="Q701" si="1684">Q700/Q699</f>
        <v>82.012406947890824</v>
      </c>
      <c r="R701" s="25">
        <f t="shared" ref="R701" si="1685">R700/R699</f>
        <v>112.97402597402598</v>
      </c>
      <c r="S701" s="25">
        <f t="shared" ref="S701" si="1686">S700/S699</f>
        <v>80.550815558343785</v>
      </c>
      <c r="T701" s="25">
        <f t="shared" ref="T701" si="1687">T700/T699</f>
        <v>66.445161290322574</v>
      </c>
      <c r="U701" s="25">
        <f t="shared" ref="U701" si="1688">U700/U699</f>
        <v>68.058114035087726</v>
      </c>
      <c r="V701" s="25">
        <f t="shared" ref="V701:AA701" si="1689">V700/V699</f>
        <v>75.873997709049249</v>
      </c>
      <c r="W701" s="25">
        <f t="shared" ref="W701:Y701" si="1690">W700/W699</f>
        <v>72.821951219512201</v>
      </c>
      <c r="X701" s="25">
        <f t="shared" si="1689"/>
        <v>78.5678391959799</v>
      </c>
      <c r="Y701" s="25">
        <f t="shared" si="1690"/>
        <v>70.985228951255536</v>
      </c>
      <c r="Z701" s="25">
        <f t="shared" si="1689"/>
        <v>73.618980169971678</v>
      </c>
      <c r="AA701" s="25">
        <f t="shared" si="1689"/>
        <v>67.58488063660478</v>
      </c>
      <c r="AB701" s="25">
        <f t="shared" ref="AB701:AC701" si="1691">AB700/AB699</f>
        <v>68.733254994124565</v>
      </c>
      <c r="AC701" s="25">
        <f t="shared" si="1691"/>
        <v>70.287368421052633</v>
      </c>
      <c r="AD701" s="25">
        <f t="shared" ref="AD701:AE701" si="1692">AD700/AD699</f>
        <v>71.558823529411768</v>
      </c>
      <c r="AE701" s="25">
        <f t="shared" si="1692"/>
        <v>71.079507278835393</v>
      </c>
    </row>
    <row r="702" spans="1:31" ht="13.2" x14ac:dyDescent="0.2">
      <c r="A702" s="165"/>
      <c r="B702" s="175" t="s">
        <v>11</v>
      </c>
      <c r="C702" s="176"/>
      <c r="D702" s="177"/>
      <c r="E702" s="4" t="s">
        <v>187</v>
      </c>
      <c r="F702" s="16"/>
      <c r="G702" s="5">
        <v>141</v>
      </c>
      <c r="H702" s="5">
        <v>210</v>
      </c>
      <c r="I702" s="5">
        <v>248</v>
      </c>
      <c r="J702" s="5">
        <v>195</v>
      </c>
      <c r="K702" s="5">
        <v>227</v>
      </c>
      <c r="L702" s="5">
        <v>154</v>
      </c>
      <c r="M702" s="5">
        <v>174</v>
      </c>
      <c r="N702" s="5">
        <v>227</v>
      </c>
      <c r="O702" s="5">
        <v>225</v>
      </c>
      <c r="P702" s="5">
        <v>214</v>
      </c>
      <c r="Q702" s="5">
        <v>258</v>
      </c>
      <c r="R702" s="5">
        <v>265</v>
      </c>
      <c r="S702" s="5">
        <v>246</v>
      </c>
      <c r="T702" s="5">
        <v>214</v>
      </c>
      <c r="U702" s="5">
        <v>205</v>
      </c>
      <c r="V702" s="5">
        <v>242</v>
      </c>
      <c r="W702" s="5">
        <v>210</v>
      </c>
      <c r="X702" s="5">
        <v>216</v>
      </c>
      <c r="Y702" s="5">
        <v>176</v>
      </c>
      <c r="Z702" s="5">
        <v>223</v>
      </c>
      <c r="AA702" s="5">
        <v>212</v>
      </c>
      <c r="AB702" s="5">
        <v>204</v>
      </c>
      <c r="AC702" s="5">
        <v>192</v>
      </c>
      <c r="AD702" s="5">
        <v>189</v>
      </c>
      <c r="AE702" s="5">
        <v>159</v>
      </c>
    </row>
    <row r="703" spans="1:31" ht="13.2" x14ac:dyDescent="0.2">
      <c r="A703" s="165"/>
      <c r="B703" s="168"/>
      <c r="C703" s="178"/>
      <c r="D703" s="169"/>
      <c r="E703" s="7" t="s">
        <v>188</v>
      </c>
      <c r="F703" s="16"/>
      <c r="G703" s="8">
        <v>14231</v>
      </c>
      <c r="H703" s="8">
        <v>16925</v>
      </c>
      <c r="I703" s="8">
        <v>20192</v>
      </c>
      <c r="J703" s="8">
        <v>10113</v>
      </c>
      <c r="K703" s="8">
        <v>17318</v>
      </c>
      <c r="L703" s="8">
        <v>7445</v>
      </c>
      <c r="M703" s="8">
        <v>9639</v>
      </c>
      <c r="N703" s="8">
        <v>16143</v>
      </c>
      <c r="O703" s="8">
        <v>13485</v>
      </c>
      <c r="P703" s="8">
        <v>14050</v>
      </c>
      <c r="Q703" s="8">
        <v>11968</v>
      </c>
      <c r="R703" s="8">
        <v>13415</v>
      </c>
      <c r="S703" s="8">
        <v>9703</v>
      </c>
      <c r="T703" s="8">
        <v>9780</v>
      </c>
      <c r="U703" s="8">
        <v>8364</v>
      </c>
      <c r="V703" s="8">
        <v>12435</v>
      </c>
      <c r="W703" s="8">
        <v>14318</v>
      </c>
      <c r="X703" s="8">
        <v>10518</v>
      </c>
      <c r="Y703" s="8">
        <v>5432</v>
      </c>
      <c r="Z703" s="8">
        <v>9000</v>
      </c>
      <c r="AA703" s="8">
        <v>10823</v>
      </c>
      <c r="AB703" s="8">
        <v>8528</v>
      </c>
      <c r="AC703" s="8">
        <v>7768</v>
      </c>
      <c r="AD703" s="8">
        <v>8820</v>
      </c>
      <c r="AE703" s="8">
        <v>8080</v>
      </c>
    </row>
    <row r="704" spans="1:31" s="27" customFormat="1" ht="13.2" x14ac:dyDescent="0.2">
      <c r="A704" s="165"/>
      <c r="B704" s="170"/>
      <c r="C704" s="179"/>
      <c r="D704" s="171"/>
      <c r="E704" s="28" t="s">
        <v>189</v>
      </c>
      <c r="F704" s="26" t="e">
        <f>F703/F702</f>
        <v>#DIV/0!</v>
      </c>
      <c r="G704" s="25">
        <f t="shared" ref="G704:V704" si="1693">G703/G702</f>
        <v>100.9290780141844</v>
      </c>
      <c r="H704" s="25">
        <f t="shared" si="1693"/>
        <v>80.595238095238102</v>
      </c>
      <c r="I704" s="25">
        <f t="shared" si="1693"/>
        <v>81.41935483870968</v>
      </c>
      <c r="J704" s="25">
        <f t="shared" si="1693"/>
        <v>51.861538461538458</v>
      </c>
      <c r="K704" s="25">
        <f t="shared" si="1693"/>
        <v>76.290748898678416</v>
      </c>
      <c r="L704" s="25">
        <f t="shared" si="1693"/>
        <v>48.344155844155843</v>
      </c>
      <c r="M704" s="25">
        <f t="shared" si="1693"/>
        <v>55.396551724137929</v>
      </c>
      <c r="N704" s="25">
        <f t="shared" si="1693"/>
        <v>71.114537444933916</v>
      </c>
      <c r="O704" s="25">
        <f t="shared" si="1693"/>
        <v>59.93333333333333</v>
      </c>
      <c r="P704" s="25">
        <f t="shared" si="1693"/>
        <v>65.654205607476641</v>
      </c>
      <c r="Q704" s="25">
        <f t="shared" si="1693"/>
        <v>46.387596899224803</v>
      </c>
      <c r="R704" s="25">
        <f t="shared" si="1693"/>
        <v>50.622641509433961</v>
      </c>
      <c r="S704" s="25">
        <f t="shared" si="1693"/>
        <v>39.443089430894311</v>
      </c>
      <c r="T704" s="25">
        <f t="shared" si="1693"/>
        <v>45.700934579439256</v>
      </c>
      <c r="U704" s="25">
        <f t="shared" si="1693"/>
        <v>40.799999999999997</v>
      </c>
      <c r="V704" s="25">
        <f t="shared" si="1693"/>
        <v>51.384297520661157</v>
      </c>
      <c r="W704" s="25">
        <f>W703/W702</f>
        <v>68.180952380952377</v>
      </c>
      <c r="X704" s="25">
        <f t="shared" ref="X704:Z704" si="1694">X703/X702</f>
        <v>48.694444444444443</v>
      </c>
      <c r="Y704" s="25">
        <f t="shared" si="1694"/>
        <v>30.863636363636363</v>
      </c>
      <c r="Z704" s="25">
        <f t="shared" si="1694"/>
        <v>40.358744394618832</v>
      </c>
      <c r="AA704" s="25">
        <f t="shared" ref="AA704:AB704" si="1695">AA703/AA702</f>
        <v>51.051886792452834</v>
      </c>
      <c r="AB704" s="25">
        <f t="shared" si="1695"/>
        <v>41.803921568627452</v>
      </c>
      <c r="AC704" s="25">
        <f t="shared" ref="AC704:AE704" si="1696">AC703/AC702</f>
        <v>40.458333333333336</v>
      </c>
      <c r="AD704" s="25">
        <f t="shared" si="1696"/>
        <v>46.666666666666664</v>
      </c>
      <c r="AE704" s="25">
        <f t="shared" si="1696"/>
        <v>50.817610062893081</v>
      </c>
    </row>
    <row r="705" spans="1:31" s="13" customFormat="1" ht="13.2" x14ac:dyDescent="0.2">
      <c r="A705" s="165"/>
      <c r="B705" s="175" t="s">
        <v>54</v>
      </c>
      <c r="C705" s="176"/>
      <c r="D705" s="177"/>
      <c r="E705" s="4" t="s">
        <v>187</v>
      </c>
      <c r="F705" s="16"/>
      <c r="G705" s="5">
        <v>64</v>
      </c>
      <c r="H705" s="5">
        <v>85</v>
      </c>
      <c r="I705" s="5">
        <v>95</v>
      </c>
      <c r="J705" s="5">
        <v>116</v>
      </c>
      <c r="K705" s="5">
        <v>122</v>
      </c>
      <c r="L705" s="5">
        <v>126</v>
      </c>
      <c r="M705" s="5">
        <v>155</v>
      </c>
      <c r="N705" s="5">
        <v>173</v>
      </c>
      <c r="O705" s="5">
        <v>169</v>
      </c>
      <c r="P705" s="5">
        <v>177</v>
      </c>
      <c r="Q705" s="5">
        <v>152</v>
      </c>
      <c r="R705" s="5">
        <v>192</v>
      </c>
      <c r="S705" s="5">
        <v>174</v>
      </c>
      <c r="T705" s="5">
        <v>159</v>
      </c>
      <c r="U705" s="5">
        <v>157</v>
      </c>
      <c r="V705" s="5">
        <v>145</v>
      </c>
      <c r="W705" s="5">
        <v>169</v>
      </c>
      <c r="X705" s="5">
        <v>182</v>
      </c>
      <c r="Y705" s="5">
        <v>157</v>
      </c>
      <c r="Z705" s="5">
        <v>169</v>
      </c>
      <c r="AA705" s="5">
        <v>183</v>
      </c>
      <c r="AB705" s="5">
        <v>169</v>
      </c>
      <c r="AC705" s="5">
        <v>195</v>
      </c>
      <c r="AD705" s="5">
        <v>197</v>
      </c>
      <c r="AE705" s="5">
        <v>176</v>
      </c>
    </row>
    <row r="706" spans="1:31" s="13" customFormat="1" ht="13.2" x14ac:dyDescent="0.2">
      <c r="A706" s="165"/>
      <c r="B706" s="168"/>
      <c r="C706" s="178"/>
      <c r="D706" s="169"/>
      <c r="E706" s="7" t="s">
        <v>188</v>
      </c>
      <c r="F706" s="16"/>
      <c r="G706" s="8">
        <v>2811</v>
      </c>
      <c r="H706" s="8">
        <v>11820</v>
      </c>
      <c r="I706" s="8">
        <v>4171</v>
      </c>
      <c r="J706" s="8">
        <v>7142</v>
      </c>
      <c r="K706" s="8">
        <v>10535</v>
      </c>
      <c r="L706" s="8">
        <v>8860</v>
      </c>
      <c r="M706" s="8">
        <v>13082</v>
      </c>
      <c r="N706" s="8">
        <v>11285</v>
      </c>
      <c r="O706" s="8">
        <v>10305</v>
      </c>
      <c r="P706" s="8">
        <v>11349</v>
      </c>
      <c r="Q706" s="8">
        <v>7818</v>
      </c>
      <c r="R706" s="8">
        <v>13156</v>
      </c>
      <c r="S706" s="8">
        <v>6237</v>
      </c>
      <c r="T706" s="8">
        <v>8209</v>
      </c>
      <c r="U706" s="8">
        <v>15500</v>
      </c>
      <c r="V706" s="8">
        <v>5534</v>
      </c>
      <c r="W706" s="8">
        <v>7487</v>
      </c>
      <c r="X706" s="8">
        <v>10469</v>
      </c>
      <c r="Y706" s="8">
        <v>6777</v>
      </c>
      <c r="Z706" s="8">
        <v>10740</v>
      </c>
      <c r="AA706" s="8">
        <v>6111</v>
      </c>
      <c r="AB706" s="8">
        <v>8986</v>
      </c>
      <c r="AC706" s="8">
        <v>7365</v>
      </c>
      <c r="AD706" s="8">
        <v>20808</v>
      </c>
      <c r="AE706" s="8">
        <v>5863</v>
      </c>
    </row>
    <row r="707" spans="1:31" s="27" customFormat="1" ht="13.2" x14ac:dyDescent="0.2">
      <c r="A707" s="165"/>
      <c r="B707" s="170"/>
      <c r="C707" s="179"/>
      <c r="D707" s="171"/>
      <c r="E707" s="29" t="s">
        <v>189</v>
      </c>
      <c r="F707" s="26" t="e">
        <f t="shared" ref="F707" si="1697">F706/F705</f>
        <v>#DIV/0!</v>
      </c>
      <c r="G707" s="25">
        <f t="shared" ref="G707:W707" si="1698">G706/G705</f>
        <v>43.921875</v>
      </c>
      <c r="H707" s="25">
        <f t="shared" si="1698"/>
        <v>139.05882352941177</v>
      </c>
      <c r="I707" s="25">
        <f t="shared" si="1698"/>
        <v>43.905263157894737</v>
      </c>
      <c r="J707" s="25">
        <f t="shared" si="1698"/>
        <v>61.568965517241381</v>
      </c>
      <c r="K707" s="25">
        <f t="shared" si="1698"/>
        <v>86.352459016393439</v>
      </c>
      <c r="L707" s="25">
        <f t="shared" si="1698"/>
        <v>70.317460317460316</v>
      </c>
      <c r="M707" s="25">
        <f t="shared" si="1698"/>
        <v>84.4</v>
      </c>
      <c r="N707" s="25">
        <f t="shared" si="1698"/>
        <v>65.23121387283237</v>
      </c>
      <c r="O707" s="25">
        <f t="shared" si="1698"/>
        <v>60.976331360946745</v>
      </c>
      <c r="P707" s="25">
        <f t="shared" si="1698"/>
        <v>64.118644067796609</v>
      </c>
      <c r="Q707" s="25">
        <f t="shared" si="1698"/>
        <v>51.434210526315788</v>
      </c>
      <c r="R707" s="25">
        <f t="shared" si="1698"/>
        <v>68.520833333333329</v>
      </c>
      <c r="S707" s="25">
        <f t="shared" si="1698"/>
        <v>35.844827586206897</v>
      </c>
      <c r="T707" s="25">
        <f t="shared" si="1698"/>
        <v>51.628930817610062</v>
      </c>
      <c r="U707" s="25">
        <f t="shared" si="1698"/>
        <v>98.726114649681534</v>
      </c>
      <c r="V707" s="25">
        <f t="shared" si="1698"/>
        <v>38.165517241379312</v>
      </c>
      <c r="W707" s="25">
        <f t="shared" si="1698"/>
        <v>44.301775147928993</v>
      </c>
      <c r="X707" s="25">
        <f t="shared" ref="X707:Z707" si="1699">X706/X705</f>
        <v>57.521978021978022</v>
      </c>
      <c r="Y707" s="25">
        <f t="shared" si="1699"/>
        <v>43.165605095541402</v>
      </c>
      <c r="Z707" s="25">
        <f t="shared" si="1699"/>
        <v>63.550295857988168</v>
      </c>
      <c r="AA707" s="25">
        <f t="shared" ref="AA707:AB707" si="1700">AA706/AA705</f>
        <v>33.393442622950822</v>
      </c>
      <c r="AB707" s="25">
        <f t="shared" si="1700"/>
        <v>53.171597633136095</v>
      </c>
      <c r="AC707" s="25">
        <f t="shared" ref="AC707:AE707" si="1701">AC706/AC705</f>
        <v>37.769230769230766</v>
      </c>
      <c r="AD707" s="25">
        <f t="shared" si="1701"/>
        <v>105.6243654822335</v>
      </c>
      <c r="AE707" s="25">
        <f t="shared" si="1701"/>
        <v>33.3125</v>
      </c>
    </row>
    <row r="708" spans="1:31" ht="13.2" x14ac:dyDescent="0.2">
      <c r="A708" s="165"/>
      <c r="B708" s="175" t="s">
        <v>12</v>
      </c>
      <c r="C708" s="176"/>
      <c r="D708" s="177"/>
      <c r="E708" s="4" t="s">
        <v>187</v>
      </c>
      <c r="F708" s="16"/>
      <c r="G708" s="5">
        <v>216</v>
      </c>
      <c r="H708" s="5">
        <v>359</v>
      </c>
      <c r="I708" s="5">
        <v>392</v>
      </c>
      <c r="J708" s="5">
        <v>376</v>
      </c>
      <c r="K708" s="5">
        <v>470</v>
      </c>
      <c r="L708" s="5">
        <v>402</v>
      </c>
      <c r="M708" s="5">
        <v>502</v>
      </c>
      <c r="N708" s="5">
        <v>549</v>
      </c>
      <c r="O708" s="5">
        <v>564</v>
      </c>
      <c r="P708" s="5">
        <v>583</v>
      </c>
      <c r="Q708" s="5">
        <v>628</v>
      </c>
      <c r="R708" s="5">
        <v>674</v>
      </c>
      <c r="S708" s="5">
        <v>710</v>
      </c>
      <c r="T708" s="5">
        <v>643</v>
      </c>
      <c r="U708" s="5">
        <v>755</v>
      </c>
      <c r="V708" s="5">
        <v>694</v>
      </c>
      <c r="W708" s="5">
        <v>740</v>
      </c>
      <c r="X708" s="5">
        <v>837</v>
      </c>
      <c r="Y708" s="5">
        <v>723</v>
      </c>
      <c r="Z708" s="5">
        <v>759</v>
      </c>
      <c r="AA708" s="5">
        <v>744</v>
      </c>
      <c r="AB708" s="5">
        <v>796</v>
      </c>
      <c r="AC708" s="5">
        <v>863</v>
      </c>
      <c r="AD708" s="5">
        <v>812</v>
      </c>
      <c r="AE708" s="5">
        <v>875</v>
      </c>
    </row>
    <row r="709" spans="1:31" ht="13.2" x14ac:dyDescent="0.2">
      <c r="A709" s="165"/>
      <c r="B709" s="168"/>
      <c r="C709" s="178"/>
      <c r="D709" s="169"/>
      <c r="E709" s="7" t="s">
        <v>188</v>
      </c>
      <c r="F709" s="16"/>
      <c r="G709" s="8">
        <v>1666</v>
      </c>
      <c r="H709" s="8">
        <v>3342</v>
      </c>
      <c r="I709" s="8">
        <v>5726</v>
      </c>
      <c r="J709" s="8">
        <v>8513</v>
      </c>
      <c r="K709" s="8">
        <v>4917</v>
      </c>
      <c r="L709" s="8">
        <v>3737</v>
      </c>
      <c r="M709" s="8">
        <v>7797</v>
      </c>
      <c r="N709" s="8">
        <v>5360</v>
      </c>
      <c r="O709" s="8">
        <v>5855</v>
      </c>
      <c r="P709" s="8">
        <v>5659</v>
      </c>
      <c r="Q709" s="8">
        <v>5913</v>
      </c>
      <c r="R709" s="8">
        <v>6051</v>
      </c>
      <c r="S709" s="8">
        <v>6065</v>
      </c>
      <c r="T709" s="8">
        <v>8129</v>
      </c>
      <c r="U709" s="8">
        <v>5143</v>
      </c>
      <c r="V709" s="8">
        <v>5874</v>
      </c>
      <c r="W709" s="8">
        <v>5063</v>
      </c>
      <c r="X709" s="8">
        <v>7807</v>
      </c>
      <c r="Y709" s="8">
        <v>7370</v>
      </c>
      <c r="Z709" s="8">
        <v>4331</v>
      </c>
      <c r="AA709" s="8">
        <v>3784</v>
      </c>
      <c r="AB709" s="8">
        <v>9500</v>
      </c>
      <c r="AC709" s="8">
        <v>5763</v>
      </c>
      <c r="AD709" s="8">
        <v>4101</v>
      </c>
      <c r="AE709" s="8">
        <v>5359</v>
      </c>
    </row>
    <row r="710" spans="1:31" s="27" customFormat="1" ht="13.2" x14ac:dyDescent="0.2">
      <c r="A710" s="165"/>
      <c r="B710" s="170"/>
      <c r="C710" s="179"/>
      <c r="D710" s="171"/>
      <c r="E710" s="28" t="s">
        <v>189</v>
      </c>
      <c r="F710" s="26" t="e">
        <f>F709/F708</f>
        <v>#DIV/0!</v>
      </c>
      <c r="G710" s="25">
        <f t="shared" ref="G710:V710" si="1702">G709/G708</f>
        <v>7.7129629629629628</v>
      </c>
      <c r="H710" s="25">
        <f t="shared" si="1702"/>
        <v>9.3091922005571028</v>
      </c>
      <c r="I710" s="25">
        <f t="shared" si="1702"/>
        <v>14.607142857142858</v>
      </c>
      <c r="J710" s="25">
        <f t="shared" si="1702"/>
        <v>22.64095744680851</v>
      </c>
      <c r="K710" s="25">
        <f t="shared" si="1702"/>
        <v>10.461702127659574</v>
      </c>
      <c r="L710" s="25">
        <f t="shared" si="1702"/>
        <v>9.2960199004975124</v>
      </c>
      <c r="M710" s="25">
        <f t="shared" si="1702"/>
        <v>15.531872509960159</v>
      </c>
      <c r="N710" s="25">
        <f t="shared" si="1702"/>
        <v>9.7632058287795989</v>
      </c>
      <c r="O710" s="25">
        <f t="shared" si="1702"/>
        <v>10.381205673758865</v>
      </c>
      <c r="P710" s="25">
        <f t="shared" si="1702"/>
        <v>9.7066895368782156</v>
      </c>
      <c r="Q710" s="25">
        <f t="shared" si="1702"/>
        <v>9.4156050955414017</v>
      </c>
      <c r="R710" s="25">
        <f t="shared" si="1702"/>
        <v>8.9777448071216615</v>
      </c>
      <c r="S710" s="25">
        <f t="shared" si="1702"/>
        <v>8.5422535211267601</v>
      </c>
      <c r="T710" s="25">
        <f t="shared" si="1702"/>
        <v>12.642301710730949</v>
      </c>
      <c r="U710" s="25">
        <f t="shared" si="1702"/>
        <v>6.8119205298013243</v>
      </c>
      <c r="V710" s="25">
        <f t="shared" si="1702"/>
        <v>8.4639769452449567</v>
      </c>
      <c r="W710" s="25">
        <f>W709/W708</f>
        <v>6.8418918918918923</v>
      </c>
      <c r="X710" s="25">
        <f t="shared" ref="X710:Z710" si="1703">X709/X708</f>
        <v>9.3273596176821982</v>
      </c>
      <c r="Y710" s="25">
        <f t="shared" si="1703"/>
        <v>10.193637621023512</v>
      </c>
      <c r="Z710" s="25">
        <f t="shared" si="1703"/>
        <v>5.7061923583662715</v>
      </c>
      <c r="AA710" s="25">
        <f t="shared" ref="AA710:AB710" si="1704">AA709/AA708</f>
        <v>5.086021505376344</v>
      </c>
      <c r="AB710" s="25">
        <f t="shared" si="1704"/>
        <v>11.93467336683417</v>
      </c>
      <c r="AC710" s="25">
        <f t="shared" ref="AC710:AE710" si="1705">AC709/AC708</f>
        <v>6.6778679026651213</v>
      </c>
      <c r="AD710" s="25">
        <f t="shared" si="1705"/>
        <v>5.0504926108374386</v>
      </c>
      <c r="AE710" s="25">
        <f t="shared" si="1705"/>
        <v>6.1245714285714286</v>
      </c>
    </row>
    <row r="711" spans="1:31" ht="13.2" x14ac:dyDescent="0.2">
      <c r="A711" s="165"/>
      <c r="B711" s="175" t="s">
        <v>7</v>
      </c>
      <c r="C711" s="176"/>
      <c r="D711" s="177"/>
      <c r="E711" s="4" t="s">
        <v>187</v>
      </c>
      <c r="F711" s="5">
        <v>1</v>
      </c>
      <c r="G711" s="5">
        <v>209</v>
      </c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</row>
    <row r="712" spans="1:31" ht="13.2" x14ac:dyDescent="0.2">
      <c r="A712" s="165"/>
      <c r="B712" s="168"/>
      <c r="C712" s="178"/>
      <c r="D712" s="169"/>
      <c r="E712" s="7" t="s">
        <v>188</v>
      </c>
      <c r="F712" s="8">
        <v>74</v>
      </c>
      <c r="G712" s="8">
        <v>13912</v>
      </c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</row>
    <row r="713" spans="1:31" s="27" customFormat="1" ht="13.2" x14ac:dyDescent="0.2">
      <c r="A713" s="165"/>
      <c r="B713" s="170"/>
      <c r="C713" s="179"/>
      <c r="D713" s="171"/>
      <c r="E713" s="28" t="s">
        <v>189</v>
      </c>
      <c r="F713" s="25">
        <f>F712/F711</f>
        <v>74</v>
      </c>
      <c r="G713" s="25">
        <f t="shared" ref="G713" si="1706">G712/G711</f>
        <v>66.564593301435409</v>
      </c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</row>
    <row r="714" spans="1:31" ht="13.2" x14ac:dyDescent="0.2">
      <c r="A714" s="165"/>
      <c r="B714" s="175" t="s">
        <v>9</v>
      </c>
      <c r="C714" s="176"/>
      <c r="D714" s="177"/>
      <c r="E714" s="4" t="s">
        <v>187</v>
      </c>
      <c r="F714" s="5">
        <v>60</v>
      </c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</row>
    <row r="715" spans="1:31" ht="13.2" x14ac:dyDescent="0.2">
      <c r="A715" s="165"/>
      <c r="B715" s="168"/>
      <c r="C715" s="178"/>
      <c r="D715" s="169"/>
      <c r="E715" s="7" t="s">
        <v>188</v>
      </c>
      <c r="F715" s="8">
        <v>3546</v>
      </c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</row>
    <row r="716" spans="1:31" s="27" customFormat="1" ht="13.2" x14ac:dyDescent="0.2">
      <c r="A716" s="165"/>
      <c r="B716" s="168"/>
      <c r="C716" s="178"/>
      <c r="D716" s="169"/>
      <c r="E716" s="29" t="s">
        <v>189</v>
      </c>
      <c r="F716" s="30">
        <f>F715/F714</f>
        <v>59.1</v>
      </c>
      <c r="G716" s="3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</row>
    <row r="717" spans="1:31" s="13" customFormat="1" ht="13.2" x14ac:dyDescent="0.2">
      <c r="A717" s="166"/>
      <c r="B717" s="175" t="s">
        <v>55</v>
      </c>
      <c r="C717" s="176"/>
      <c r="D717" s="177"/>
      <c r="E717" s="4" t="s">
        <v>187</v>
      </c>
      <c r="F717" s="21">
        <f>F711+F714</f>
        <v>61</v>
      </c>
      <c r="G717" s="21">
        <f>G711+G714</f>
        <v>209</v>
      </c>
      <c r="H717" s="5">
        <v>345</v>
      </c>
      <c r="I717" s="5">
        <v>399</v>
      </c>
      <c r="J717" s="5">
        <v>307</v>
      </c>
      <c r="K717" s="5">
        <v>400</v>
      </c>
      <c r="L717" s="5">
        <v>246</v>
      </c>
      <c r="M717" s="5">
        <v>333</v>
      </c>
      <c r="N717" s="5">
        <v>398</v>
      </c>
      <c r="O717" s="5">
        <v>420</v>
      </c>
      <c r="P717" s="5">
        <v>573</v>
      </c>
      <c r="Q717" s="5">
        <v>685</v>
      </c>
      <c r="R717" s="5">
        <v>633</v>
      </c>
      <c r="S717" s="5">
        <v>684</v>
      </c>
      <c r="T717" s="5">
        <v>701</v>
      </c>
      <c r="U717" s="5">
        <v>592</v>
      </c>
      <c r="V717" s="5">
        <v>706</v>
      </c>
      <c r="W717" s="5">
        <v>656</v>
      </c>
      <c r="X717" s="5">
        <v>890</v>
      </c>
      <c r="Y717" s="5">
        <v>784</v>
      </c>
      <c r="Z717" s="5">
        <v>765</v>
      </c>
      <c r="AA717" s="5">
        <v>738</v>
      </c>
      <c r="AB717" s="5">
        <v>741</v>
      </c>
      <c r="AC717" s="5">
        <v>631</v>
      </c>
      <c r="AD717" s="5">
        <v>639</v>
      </c>
      <c r="AE717" s="5">
        <v>669</v>
      </c>
    </row>
    <row r="718" spans="1:31" s="13" customFormat="1" ht="13.2" x14ac:dyDescent="0.2">
      <c r="A718" s="166"/>
      <c r="B718" s="168"/>
      <c r="C718" s="178"/>
      <c r="D718" s="169"/>
      <c r="E718" s="7" t="s">
        <v>188</v>
      </c>
      <c r="F718" s="21">
        <f>F712+F715</f>
        <v>3620</v>
      </c>
      <c r="G718" s="21">
        <f>G712+G715</f>
        <v>13912</v>
      </c>
      <c r="H718" s="8">
        <v>18287</v>
      </c>
      <c r="I718" s="8">
        <v>23969</v>
      </c>
      <c r="J718" s="8">
        <v>13862</v>
      </c>
      <c r="K718" s="8">
        <v>20779</v>
      </c>
      <c r="L718" s="8">
        <v>14441</v>
      </c>
      <c r="M718" s="8">
        <v>18161</v>
      </c>
      <c r="N718" s="8">
        <v>20014</v>
      </c>
      <c r="O718" s="8">
        <v>20106</v>
      </c>
      <c r="P718" s="8">
        <v>21908</v>
      </c>
      <c r="Q718" s="8">
        <v>32345</v>
      </c>
      <c r="R718" s="8">
        <v>26311</v>
      </c>
      <c r="S718" s="8">
        <v>27962</v>
      </c>
      <c r="T718" s="8">
        <v>27436</v>
      </c>
      <c r="U718" s="8">
        <v>47299</v>
      </c>
      <c r="V718" s="8">
        <v>24047</v>
      </c>
      <c r="W718" s="8">
        <v>25745</v>
      </c>
      <c r="X718" s="8">
        <v>25606</v>
      </c>
      <c r="Y718" s="8">
        <v>26673</v>
      </c>
      <c r="Z718" s="8">
        <v>23111</v>
      </c>
      <c r="AA718" s="8">
        <v>29914</v>
      </c>
      <c r="AB718" s="8">
        <v>33842</v>
      </c>
      <c r="AC718" s="8">
        <v>19540</v>
      </c>
      <c r="AD718" s="8">
        <v>17970</v>
      </c>
      <c r="AE718" s="8">
        <v>38581</v>
      </c>
    </row>
    <row r="719" spans="1:31" s="27" customFormat="1" ht="13.8" thickBot="1" x14ac:dyDescent="0.25">
      <c r="A719" s="166"/>
      <c r="B719" s="170"/>
      <c r="C719" s="179"/>
      <c r="D719" s="171"/>
      <c r="E719" s="28" t="s">
        <v>189</v>
      </c>
      <c r="F719" s="26">
        <f>F718/F717</f>
        <v>59.344262295081968</v>
      </c>
      <c r="G719" s="26">
        <f>G718/G717</f>
        <v>66.564593301435409</v>
      </c>
      <c r="H719" s="30">
        <f t="shared" ref="H719" si="1707">H718/H717</f>
        <v>53.005797101449275</v>
      </c>
      <c r="I719" s="25">
        <f t="shared" ref="I719:W719" si="1708">I718/I717</f>
        <v>60.072681704260653</v>
      </c>
      <c r="J719" s="25">
        <f t="shared" si="1708"/>
        <v>45.153094462540714</v>
      </c>
      <c r="K719" s="25">
        <f t="shared" si="1708"/>
        <v>51.947499999999998</v>
      </c>
      <c r="L719" s="25">
        <f t="shared" si="1708"/>
        <v>58.703252032520325</v>
      </c>
      <c r="M719" s="25">
        <f t="shared" si="1708"/>
        <v>54.537537537537538</v>
      </c>
      <c r="N719" s="25">
        <f t="shared" si="1708"/>
        <v>50.286432160804019</v>
      </c>
      <c r="O719" s="25">
        <f t="shared" si="1708"/>
        <v>47.871428571428574</v>
      </c>
      <c r="P719" s="25">
        <f t="shared" si="1708"/>
        <v>38.233856893542757</v>
      </c>
      <c r="Q719" s="25">
        <f t="shared" si="1708"/>
        <v>47.21897810218978</v>
      </c>
      <c r="R719" s="25">
        <f t="shared" si="1708"/>
        <v>41.565560821484993</v>
      </c>
      <c r="S719" s="25">
        <f t="shared" si="1708"/>
        <v>40.880116959064324</v>
      </c>
      <c r="T719" s="25">
        <f t="shared" si="1708"/>
        <v>39.138373751783163</v>
      </c>
      <c r="U719" s="25">
        <f t="shared" si="1708"/>
        <v>79.896959459459453</v>
      </c>
      <c r="V719" s="25">
        <f t="shared" si="1708"/>
        <v>34.06090651558074</v>
      </c>
      <c r="W719" s="25">
        <f t="shared" si="1708"/>
        <v>39.24542682926829</v>
      </c>
      <c r="X719" s="25">
        <f t="shared" ref="X719:Z719" si="1709">X718/X717</f>
        <v>28.770786516853931</v>
      </c>
      <c r="Y719" s="25">
        <f t="shared" si="1709"/>
        <v>34.02168367346939</v>
      </c>
      <c r="Z719" s="25">
        <f t="shared" si="1709"/>
        <v>30.210457516339869</v>
      </c>
      <c r="AA719" s="25">
        <f t="shared" ref="AA719:AB719" si="1710">AA718/AA717</f>
        <v>40.53387533875339</v>
      </c>
      <c r="AB719" s="25">
        <f t="shared" si="1710"/>
        <v>45.670715249662621</v>
      </c>
      <c r="AC719" s="25">
        <f t="shared" ref="AC719:AE719" si="1711">AC718/AC717</f>
        <v>30.966719492868464</v>
      </c>
      <c r="AD719" s="25">
        <f t="shared" si="1711"/>
        <v>28.122065727699532</v>
      </c>
      <c r="AE719" s="25">
        <f t="shared" si="1711"/>
        <v>57.66965620328849</v>
      </c>
    </row>
    <row r="720" spans="1:31" s="1" customFormat="1" ht="13.2" x14ac:dyDescent="0.2">
      <c r="A720" s="166"/>
      <c r="B720" s="180" t="s">
        <v>5</v>
      </c>
      <c r="C720" s="181"/>
      <c r="D720" s="182"/>
      <c r="E720" s="74" t="s">
        <v>191</v>
      </c>
      <c r="F720" s="9">
        <f>F693+F696+F711+F714</f>
        <v>64</v>
      </c>
      <c r="G720" s="38">
        <f>G699+G702+G705+G708+G711</f>
        <v>1220</v>
      </c>
      <c r="H720" s="38">
        <f t="shared" ref="H720:J721" si="1712">H699+H702+H705+H708+H717</f>
        <v>1642</v>
      </c>
      <c r="I720" s="38">
        <f t="shared" si="1712"/>
        <v>1765</v>
      </c>
      <c r="J720" s="38">
        <f t="shared" si="1712"/>
        <v>1588</v>
      </c>
      <c r="K720" s="38">
        <f t="shared" ref="K720" si="1713">K699+K702+K705+K708+K717</f>
        <v>1820</v>
      </c>
      <c r="L720" s="38">
        <f t="shared" ref="L720:M720" si="1714">L699+L702+L705+L708+L717</f>
        <v>1441</v>
      </c>
      <c r="M720" s="38">
        <f t="shared" si="1714"/>
        <v>1698</v>
      </c>
      <c r="N720" s="38">
        <f t="shared" ref="N720:O720" si="1715">N699+N702+N705+N708+N717</f>
        <v>1924</v>
      </c>
      <c r="O720" s="38">
        <f t="shared" si="1715"/>
        <v>1950</v>
      </c>
      <c r="P720" s="38">
        <f t="shared" ref="P720:Q720" si="1716">P699+P702+P705+P708+P717</f>
        <v>2154</v>
      </c>
      <c r="Q720" s="38">
        <f t="shared" si="1716"/>
        <v>2529</v>
      </c>
      <c r="R720" s="38">
        <f t="shared" ref="R720:S720" si="1717">R699+R702+R705+R708+R717</f>
        <v>2534</v>
      </c>
      <c r="S720" s="38">
        <f t="shared" si="1717"/>
        <v>2611</v>
      </c>
      <c r="T720" s="38">
        <f t="shared" ref="T720:U720" si="1718">T699+T702+T705+T708+T717</f>
        <v>2492</v>
      </c>
      <c r="U720" s="38">
        <f t="shared" si="1718"/>
        <v>2621</v>
      </c>
      <c r="V720" s="38">
        <f t="shared" ref="V720:W720" si="1719">V699+V702+V705+V708+V717</f>
        <v>2660</v>
      </c>
      <c r="W720" s="38">
        <f t="shared" si="1719"/>
        <v>2595</v>
      </c>
      <c r="X720" s="38">
        <f t="shared" ref="X720:Y720" si="1720">X699+X702+X705+X708+X717</f>
        <v>2921</v>
      </c>
      <c r="Y720" s="38">
        <f t="shared" si="1720"/>
        <v>2517</v>
      </c>
      <c r="Z720" s="38">
        <f t="shared" ref="Z720:AA720" si="1721">Z699+Z702+Z705+Z708+Z717</f>
        <v>2622</v>
      </c>
      <c r="AA720" s="38">
        <f t="shared" si="1721"/>
        <v>2631</v>
      </c>
      <c r="AB720" s="38">
        <f t="shared" ref="AB720:AC720" si="1722">AB699+AB702+AB705+AB708+AB717</f>
        <v>2761</v>
      </c>
      <c r="AC720" s="38">
        <f t="shared" si="1722"/>
        <v>2831</v>
      </c>
      <c r="AD720" s="38">
        <f t="shared" ref="AD720:AE720" si="1723">AD699+AD702+AD705+AD708+AD717</f>
        <v>2687</v>
      </c>
      <c r="AE720" s="38">
        <f t="shared" si="1723"/>
        <v>2772</v>
      </c>
    </row>
    <row r="721" spans="1:31" s="1" customFormat="1" ht="13.2" x14ac:dyDescent="0.2">
      <c r="A721" s="166"/>
      <c r="B721" s="183"/>
      <c r="C721" s="184"/>
      <c r="D721" s="185"/>
      <c r="E721" s="75" t="s">
        <v>186</v>
      </c>
      <c r="F721" s="10">
        <f>F694+F697+F712+F715</f>
        <v>3684</v>
      </c>
      <c r="G721" s="10">
        <f>G700+G703+G706+G709+G712</f>
        <v>140060</v>
      </c>
      <c r="H721" s="10">
        <f t="shared" si="1712"/>
        <v>118888</v>
      </c>
      <c r="I721" s="10">
        <f t="shared" si="1712"/>
        <v>112365</v>
      </c>
      <c r="J721" s="10">
        <f t="shared" si="1712"/>
        <v>107376</v>
      </c>
      <c r="K721" s="10">
        <f t="shared" ref="K721" si="1724">K700+K703+K706+K709+K718</f>
        <v>106133</v>
      </c>
      <c r="L721" s="10">
        <f t="shared" ref="L721:M721" si="1725">L700+L703+L706+L709+L718</f>
        <v>89614</v>
      </c>
      <c r="M721" s="10">
        <f t="shared" si="1725"/>
        <v>116153</v>
      </c>
      <c r="N721" s="10">
        <f t="shared" ref="N721:O721" si="1726">N700+N703+N706+N709+N718</f>
        <v>120871</v>
      </c>
      <c r="O721" s="10">
        <f t="shared" si="1726"/>
        <v>102567</v>
      </c>
      <c r="P721" s="10">
        <f t="shared" ref="P721:Q721" si="1727">P700+P703+P706+P709+P718</f>
        <v>109316</v>
      </c>
      <c r="Q721" s="10">
        <f t="shared" si="1727"/>
        <v>124146</v>
      </c>
      <c r="R721" s="10">
        <f t="shared" ref="R721:S721" si="1728">R700+R703+R706+R709+R718</f>
        <v>145923</v>
      </c>
      <c r="S721" s="10">
        <f t="shared" si="1728"/>
        <v>114166</v>
      </c>
      <c r="T721" s="10">
        <f t="shared" ref="T721:U721" si="1729">T700+T703+T706+T709+T718</f>
        <v>105049</v>
      </c>
      <c r="U721" s="10">
        <f t="shared" si="1729"/>
        <v>138375</v>
      </c>
      <c r="V721" s="10">
        <f t="shared" ref="V721:W721" si="1730">V700+V703+V706+V709+V718</f>
        <v>114128</v>
      </c>
      <c r="W721" s="10">
        <f t="shared" si="1730"/>
        <v>112327</v>
      </c>
      <c r="X721" s="10">
        <f t="shared" ref="X721:Y721" si="1731">X700+X703+X706+X709+X718</f>
        <v>116940</v>
      </c>
      <c r="Y721" s="10">
        <f t="shared" si="1731"/>
        <v>94309</v>
      </c>
      <c r="Z721" s="10">
        <f t="shared" ref="Z721:AA721" si="1732">Z700+Z703+Z706+Z709+Z718</f>
        <v>99157</v>
      </c>
      <c r="AA721" s="10">
        <f t="shared" si="1732"/>
        <v>101591</v>
      </c>
      <c r="AB721" s="10">
        <f t="shared" ref="AB721:AC721" si="1733">AB700+AB703+AB706+AB709+AB718</f>
        <v>119348</v>
      </c>
      <c r="AC721" s="10">
        <f t="shared" si="1733"/>
        <v>107209</v>
      </c>
      <c r="AD721" s="10">
        <f t="shared" ref="AD721:AE721" si="1734">AD700+AD703+AD706+AD709+AD718</f>
        <v>112524</v>
      </c>
      <c r="AE721" s="10">
        <f t="shared" si="1734"/>
        <v>121357</v>
      </c>
    </row>
    <row r="722" spans="1:31" s="33" customFormat="1" ht="13.8" thickBot="1" x14ac:dyDescent="0.25">
      <c r="A722" s="167"/>
      <c r="B722" s="186"/>
      <c r="C722" s="187"/>
      <c r="D722" s="188"/>
      <c r="E722" s="76" t="s">
        <v>190</v>
      </c>
      <c r="F722" s="31">
        <f>F721/F720</f>
        <v>57.5625</v>
      </c>
      <c r="G722" s="31">
        <f t="shared" ref="G722:H722" si="1735">G721/G720</f>
        <v>114.80327868852459</v>
      </c>
      <c r="H722" s="31">
        <f t="shared" si="1735"/>
        <v>72.404384896467718</v>
      </c>
      <c r="I722" s="31">
        <f t="shared" ref="I722:K722" si="1736">I721/I720</f>
        <v>63.6628895184136</v>
      </c>
      <c r="J722" s="31">
        <f t="shared" ref="J722" si="1737">J721/J720</f>
        <v>67.617128463476064</v>
      </c>
      <c r="K722" s="31">
        <f t="shared" si="1736"/>
        <v>58.314835164835166</v>
      </c>
      <c r="L722" s="31">
        <f t="shared" ref="L722:M722" si="1738">L721/L720</f>
        <v>62.188757807078417</v>
      </c>
      <c r="M722" s="31">
        <f t="shared" si="1738"/>
        <v>68.405771495877502</v>
      </c>
      <c r="N722" s="31">
        <f t="shared" ref="N722:O722" si="1739">N721/N720</f>
        <v>62.822765072765073</v>
      </c>
      <c r="O722" s="31">
        <f t="shared" si="1739"/>
        <v>52.598461538461535</v>
      </c>
      <c r="P722" s="31">
        <f t="shared" ref="P722:Q722" si="1740">P721/P720</f>
        <v>50.750232126276693</v>
      </c>
      <c r="Q722" s="31">
        <f t="shared" si="1740"/>
        <v>49.088967971530252</v>
      </c>
      <c r="R722" s="31">
        <f t="shared" ref="R722:S722" si="1741">R721/R720</f>
        <v>57.586029992107342</v>
      </c>
      <c r="S722" s="31">
        <f t="shared" si="1741"/>
        <v>43.725009574875529</v>
      </c>
      <c r="T722" s="31">
        <f t="shared" ref="T722:U722" si="1742">T721/T720</f>
        <v>42.15449438202247</v>
      </c>
      <c r="U722" s="31">
        <f t="shared" si="1742"/>
        <v>52.794734834032809</v>
      </c>
      <c r="V722" s="31">
        <f t="shared" ref="V722:W722" si="1743">V721/V720</f>
        <v>42.905263157894737</v>
      </c>
      <c r="W722" s="31">
        <f t="shared" si="1743"/>
        <v>43.285934489402699</v>
      </c>
      <c r="X722" s="31">
        <f t="shared" ref="X722:Y722" si="1744">X721/X720</f>
        <v>40.034234851078395</v>
      </c>
      <c r="Y722" s="31">
        <f t="shared" si="1744"/>
        <v>37.468812077870481</v>
      </c>
      <c r="Z722" s="31">
        <f t="shared" ref="Z722:AA722" si="1745">Z721/Z720</f>
        <v>37.81731502669718</v>
      </c>
      <c r="AA722" s="31">
        <f t="shared" si="1745"/>
        <v>38.613074876472822</v>
      </c>
      <c r="AB722" s="31">
        <f t="shared" ref="AB722:AC722" si="1746">AB721/AB720</f>
        <v>43.226367258239769</v>
      </c>
      <c r="AC722" s="31">
        <f t="shared" si="1746"/>
        <v>37.869657364888731</v>
      </c>
      <c r="AD722" s="31">
        <f t="shared" ref="AD722:AE722" si="1747">AD721/AD720</f>
        <v>41.877186453293639</v>
      </c>
      <c r="AE722" s="31">
        <f t="shared" si="1747"/>
        <v>43.779581529581527</v>
      </c>
    </row>
  </sheetData>
  <mergeCells count="288">
    <mergeCell ref="A363:A392"/>
    <mergeCell ref="B363:C368"/>
    <mergeCell ref="D363:D365"/>
    <mergeCell ref="D366:D368"/>
    <mergeCell ref="B369:D371"/>
    <mergeCell ref="B372:D374"/>
    <mergeCell ref="B375:D377"/>
    <mergeCell ref="B378:D380"/>
    <mergeCell ref="B381:D383"/>
    <mergeCell ref="B384:D386"/>
    <mergeCell ref="B387:D389"/>
    <mergeCell ref="B390:D392"/>
    <mergeCell ref="A243:A272"/>
    <mergeCell ref="B243:C248"/>
    <mergeCell ref="D243:D245"/>
    <mergeCell ref="D246:D248"/>
    <mergeCell ref="B249:D251"/>
    <mergeCell ref="B252:D254"/>
    <mergeCell ref="B255:D257"/>
    <mergeCell ref="B258:D260"/>
    <mergeCell ref="B261:D263"/>
    <mergeCell ref="B264:D266"/>
    <mergeCell ref="B267:D269"/>
    <mergeCell ref="B270:D272"/>
    <mergeCell ref="B33:C38"/>
    <mergeCell ref="D33:D35"/>
    <mergeCell ref="D36:D38"/>
    <mergeCell ref="B54:D56"/>
    <mergeCell ref="B60:D62"/>
    <mergeCell ref="B87:D89"/>
    <mergeCell ref="A693:A722"/>
    <mergeCell ref="B693:C698"/>
    <mergeCell ref="D693:D695"/>
    <mergeCell ref="D696:D698"/>
    <mergeCell ref="B699:D701"/>
    <mergeCell ref="B711:D713"/>
    <mergeCell ref="B714:D716"/>
    <mergeCell ref="B720:D722"/>
    <mergeCell ref="B99:D101"/>
    <mergeCell ref="B129:D131"/>
    <mergeCell ref="B159:D161"/>
    <mergeCell ref="B189:D191"/>
    <mergeCell ref="B219:D221"/>
    <mergeCell ref="B279:D281"/>
    <mergeCell ref="B309:D311"/>
    <mergeCell ref="B339:D341"/>
    <mergeCell ref="B399:D401"/>
    <mergeCell ref="A513:A542"/>
    <mergeCell ref="A483:A512"/>
    <mergeCell ref="B483:C488"/>
    <mergeCell ref="D483:D485"/>
    <mergeCell ref="D486:D488"/>
    <mergeCell ref="B492:D494"/>
    <mergeCell ref="B498:D500"/>
    <mergeCell ref="B501:D503"/>
    <mergeCell ref="B504:D506"/>
    <mergeCell ref="B510:D512"/>
    <mergeCell ref="B489:D491"/>
    <mergeCell ref="B495:D497"/>
    <mergeCell ref="B507:D509"/>
    <mergeCell ref="A453:A482"/>
    <mergeCell ref="B453:C458"/>
    <mergeCell ref="D453:D455"/>
    <mergeCell ref="D456:D458"/>
    <mergeCell ref="B462:D464"/>
    <mergeCell ref="B468:D470"/>
    <mergeCell ref="B471:D473"/>
    <mergeCell ref="B474:D476"/>
    <mergeCell ref="B480:D482"/>
    <mergeCell ref="B459:D461"/>
    <mergeCell ref="B465:D467"/>
    <mergeCell ref="B477:D479"/>
    <mergeCell ref="A423:A452"/>
    <mergeCell ref="B423:C428"/>
    <mergeCell ref="D423:D425"/>
    <mergeCell ref="D426:D428"/>
    <mergeCell ref="B432:D434"/>
    <mergeCell ref="B438:D440"/>
    <mergeCell ref="B441:D443"/>
    <mergeCell ref="B444:D446"/>
    <mergeCell ref="B450:D452"/>
    <mergeCell ref="B429:D431"/>
    <mergeCell ref="B435:D437"/>
    <mergeCell ref="B447:D449"/>
    <mergeCell ref="A663:A692"/>
    <mergeCell ref="B663:C668"/>
    <mergeCell ref="D663:D665"/>
    <mergeCell ref="D666:D668"/>
    <mergeCell ref="B672:D674"/>
    <mergeCell ref="B678:D680"/>
    <mergeCell ref="B681:D683"/>
    <mergeCell ref="B684:D686"/>
    <mergeCell ref="B690:D692"/>
    <mergeCell ref="B669:D671"/>
    <mergeCell ref="B687:D689"/>
    <mergeCell ref="A633:A662"/>
    <mergeCell ref="B633:C638"/>
    <mergeCell ref="D633:D635"/>
    <mergeCell ref="D636:D638"/>
    <mergeCell ref="B642:D644"/>
    <mergeCell ref="B648:D650"/>
    <mergeCell ref="B651:D653"/>
    <mergeCell ref="B654:D656"/>
    <mergeCell ref="B660:D662"/>
    <mergeCell ref="B639:D641"/>
    <mergeCell ref="B657:D659"/>
    <mergeCell ref="A393:A422"/>
    <mergeCell ref="B393:C398"/>
    <mergeCell ref="D393:D395"/>
    <mergeCell ref="D396:D398"/>
    <mergeCell ref="B402:D404"/>
    <mergeCell ref="B408:D410"/>
    <mergeCell ref="B411:D413"/>
    <mergeCell ref="B414:D416"/>
    <mergeCell ref="B420:D422"/>
    <mergeCell ref="B417:D419"/>
    <mergeCell ref="A333:A362"/>
    <mergeCell ref="B333:C338"/>
    <mergeCell ref="D333:D335"/>
    <mergeCell ref="D336:D338"/>
    <mergeCell ref="B342:D344"/>
    <mergeCell ref="B348:D350"/>
    <mergeCell ref="B351:D353"/>
    <mergeCell ref="B354:D356"/>
    <mergeCell ref="B360:D362"/>
    <mergeCell ref="A303:A332"/>
    <mergeCell ref="B303:C308"/>
    <mergeCell ref="D303:D305"/>
    <mergeCell ref="D306:D308"/>
    <mergeCell ref="B312:D314"/>
    <mergeCell ref="B318:D320"/>
    <mergeCell ref="B321:D323"/>
    <mergeCell ref="B324:D326"/>
    <mergeCell ref="B330:D332"/>
    <mergeCell ref="C3:D5"/>
    <mergeCell ref="C6:D8"/>
    <mergeCell ref="A3:B8"/>
    <mergeCell ref="B78:D80"/>
    <mergeCell ref="B81:D83"/>
    <mergeCell ref="B72:D74"/>
    <mergeCell ref="B51:D53"/>
    <mergeCell ref="B48:D50"/>
    <mergeCell ref="A12:D14"/>
    <mergeCell ref="A18:D20"/>
    <mergeCell ref="A21:D23"/>
    <mergeCell ref="A24:D26"/>
    <mergeCell ref="A30:D32"/>
    <mergeCell ref="D63:D65"/>
    <mergeCell ref="B63:C68"/>
    <mergeCell ref="B42:D44"/>
    <mergeCell ref="D66:D68"/>
    <mergeCell ref="A15:D17"/>
    <mergeCell ref="A27:D29"/>
    <mergeCell ref="B69:D71"/>
    <mergeCell ref="B39:D41"/>
    <mergeCell ref="A9:D11"/>
    <mergeCell ref="A33:A62"/>
    <mergeCell ref="B45:D47"/>
    <mergeCell ref="A123:A152"/>
    <mergeCell ref="B123:C128"/>
    <mergeCell ref="D123:D125"/>
    <mergeCell ref="B120:D122"/>
    <mergeCell ref="D126:D128"/>
    <mergeCell ref="A183:A212"/>
    <mergeCell ref="B183:C188"/>
    <mergeCell ref="D183:D185"/>
    <mergeCell ref="B171:D173"/>
    <mergeCell ref="B135:D137"/>
    <mergeCell ref="B174:D176"/>
    <mergeCell ref="B180:D182"/>
    <mergeCell ref="A153:A182"/>
    <mergeCell ref="B153:C158"/>
    <mergeCell ref="D153:D155"/>
    <mergeCell ref="D156:D158"/>
    <mergeCell ref="B162:D164"/>
    <mergeCell ref="B168:D170"/>
    <mergeCell ref="B132:D134"/>
    <mergeCell ref="B138:D140"/>
    <mergeCell ref="B141:D143"/>
    <mergeCell ref="B144:D146"/>
    <mergeCell ref="B150:D152"/>
    <mergeCell ref="B165:D167"/>
    <mergeCell ref="A63:A92"/>
    <mergeCell ref="A93:A122"/>
    <mergeCell ref="B93:C98"/>
    <mergeCell ref="D93:D95"/>
    <mergeCell ref="D96:D98"/>
    <mergeCell ref="B102:D104"/>
    <mergeCell ref="B108:D110"/>
    <mergeCell ref="B111:D113"/>
    <mergeCell ref="B114:D116"/>
    <mergeCell ref="B84:D86"/>
    <mergeCell ref="B75:D77"/>
    <mergeCell ref="B105:D107"/>
    <mergeCell ref="A1:D2"/>
    <mergeCell ref="A273:A302"/>
    <mergeCell ref="B273:C278"/>
    <mergeCell ref="D273:D275"/>
    <mergeCell ref="D276:D278"/>
    <mergeCell ref="B282:D284"/>
    <mergeCell ref="B288:D290"/>
    <mergeCell ref="B291:D293"/>
    <mergeCell ref="B294:D296"/>
    <mergeCell ref="B300:D302"/>
    <mergeCell ref="A213:A242"/>
    <mergeCell ref="B213:C218"/>
    <mergeCell ref="D213:D215"/>
    <mergeCell ref="D216:D218"/>
    <mergeCell ref="B222:D224"/>
    <mergeCell ref="B228:D230"/>
    <mergeCell ref="B231:D233"/>
    <mergeCell ref="B234:D236"/>
    <mergeCell ref="B240:D242"/>
    <mergeCell ref="D186:D188"/>
    <mergeCell ref="B192:D194"/>
    <mergeCell ref="B198:D200"/>
    <mergeCell ref="B201:D203"/>
    <mergeCell ref="B204:D206"/>
    <mergeCell ref="B702:D704"/>
    <mergeCell ref="B705:D707"/>
    <mergeCell ref="B708:D710"/>
    <mergeCell ref="B717:D719"/>
    <mergeCell ref="B195:D197"/>
    <mergeCell ref="B225:D227"/>
    <mergeCell ref="B285:D287"/>
    <mergeCell ref="B315:D317"/>
    <mergeCell ref="B345:D347"/>
    <mergeCell ref="B405:D407"/>
    <mergeCell ref="B645:D647"/>
    <mergeCell ref="B675:D677"/>
    <mergeCell ref="B210:D212"/>
    <mergeCell ref="B513:C518"/>
    <mergeCell ref="D513:D515"/>
    <mergeCell ref="D516:D518"/>
    <mergeCell ref="B522:D524"/>
    <mergeCell ref="B528:D530"/>
    <mergeCell ref="B531:D533"/>
    <mergeCell ref="B534:D536"/>
    <mergeCell ref="B540:D542"/>
    <mergeCell ref="B519:D521"/>
    <mergeCell ref="B525:D527"/>
    <mergeCell ref="B537:D539"/>
    <mergeCell ref="B57:D59"/>
    <mergeCell ref="B117:D119"/>
    <mergeCell ref="B147:D149"/>
    <mergeCell ref="B177:D179"/>
    <mergeCell ref="B207:D209"/>
    <mergeCell ref="B237:D239"/>
    <mergeCell ref="B297:D299"/>
    <mergeCell ref="B327:D329"/>
    <mergeCell ref="B357:D359"/>
    <mergeCell ref="B90:D92"/>
    <mergeCell ref="A543:A572"/>
    <mergeCell ref="B543:C548"/>
    <mergeCell ref="D543:D545"/>
    <mergeCell ref="D546:D548"/>
    <mergeCell ref="B549:D551"/>
    <mergeCell ref="B552:D554"/>
    <mergeCell ref="B555:D557"/>
    <mergeCell ref="B558:D560"/>
    <mergeCell ref="B561:D563"/>
    <mergeCell ref="B564:D566"/>
    <mergeCell ref="B567:D569"/>
    <mergeCell ref="B570:D572"/>
    <mergeCell ref="A573:A602"/>
    <mergeCell ref="B573:C578"/>
    <mergeCell ref="D573:D575"/>
    <mergeCell ref="D576:D578"/>
    <mergeCell ref="B579:D581"/>
    <mergeCell ref="B582:D584"/>
    <mergeCell ref="B585:D587"/>
    <mergeCell ref="B588:D590"/>
    <mergeCell ref="B591:D593"/>
    <mergeCell ref="B594:D596"/>
    <mergeCell ref="B597:D599"/>
    <mergeCell ref="B600:D602"/>
    <mergeCell ref="A603:A632"/>
    <mergeCell ref="B603:C608"/>
    <mergeCell ref="D603:D605"/>
    <mergeCell ref="D606:D608"/>
    <mergeCell ref="B609:D611"/>
    <mergeCell ref="B612:D614"/>
    <mergeCell ref="B615:D617"/>
    <mergeCell ref="B618:D620"/>
    <mergeCell ref="B621:D623"/>
    <mergeCell ref="B624:D626"/>
    <mergeCell ref="B627:D629"/>
    <mergeCell ref="B630:D632"/>
  </mergeCells>
  <phoneticPr fontId="1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3"/>
  <sheetViews>
    <sheetView topLeftCell="A406" zoomScale="90" zoomScaleNormal="90" workbookViewId="0">
      <selection activeCell="W16" sqref="W16"/>
    </sheetView>
  </sheetViews>
  <sheetFormatPr defaultRowHeight="16.2" x14ac:dyDescent="0.2"/>
  <cols>
    <col min="1" max="1" width="3.33203125" style="35" customWidth="1"/>
    <col min="2" max="2" width="5.6640625" style="6" customWidth="1"/>
    <col min="3" max="3" width="3.6640625" style="6" customWidth="1"/>
    <col min="4" max="4" width="7.21875" style="6" customWidth="1"/>
    <col min="5" max="5" width="26.5546875" style="6" customWidth="1"/>
    <col min="6" max="6" width="13.21875" style="6" customWidth="1"/>
  </cols>
  <sheetData>
    <row r="1" spans="1:6" ht="13.2" x14ac:dyDescent="0.2">
      <c r="A1" s="189" t="s">
        <v>49</v>
      </c>
      <c r="B1" s="190"/>
      <c r="C1" s="190"/>
      <c r="D1" s="191"/>
      <c r="E1" s="22" t="s">
        <v>47</v>
      </c>
      <c r="F1" s="23">
        <v>1994</v>
      </c>
    </row>
    <row r="2" spans="1:6" ht="13.2" x14ac:dyDescent="0.2">
      <c r="A2" s="192"/>
      <c r="B2" s="193"/>
      <c r="C2" s="193"/>
      <c r="D2" s="194"/>
      <c r="E2" s="14" t="s">
        <v>48</v>
      </c>
      <c r="F2" s="2" t="s">
        <v>78</v>
      </c>
    </row>
    <row r="3" spans="1:6" ht="13.2" x14ac:dyDescent="0.2">
      <c r="A3" s="189" t="s">
        <v>76</v>
      </c>
      <c r="B3" s="190"/>
      <c r="C3" s="190"/>
      <c r="D3" s="191"/>
      <c r="E3" s="44" t="s">
        <v>187</v>
      </c>
      <c r="F3" s="100">
        <f>F24+F45+F66+F87+F108+F129+F150+F171+F192+F213+F234+F255+F276+F297+F318+F339+F360+F381+F402+F423</f>
        <v>17277</v>
      </c>
    </row>
    <row r="4" spans="1:6" ht="13.2" x14ac:dyDescent="0.2">
      <c r="A4" s="195"/>
      <c r="B4" s="197"/>
      <c r="C4" s="197"/>
      <c r="D4" s="196"/>
      <c r="E4" s="48" t="s">
        <v>188</v>
      </c>
      <c r="F4" s="10">
        <f t="shared" ref="F4:F19" si="0">F25+F46+F67+F88+F109+F130+F151+F172+F193+F214+F235+F256+F277+F298+F319+F340+F361+F382+F403+F424</f>
        <v>1183941</v>
      </c>
    </row>
    <row r="5" spans="1:6" ht="13.2" x14ac:dyDescent="0.2">
      <c r="A5" s="192"/>
      <c r="B5" s="193"/>
      <c r="C5" s="193"/>
      <c r="D5" s="194"/>
      <c r="E5" s="55" t="s">
        <v>192</v>
      </c>
      <c r="F5" s="101">
        <f>F4/F3</f>
        <v>68.527001215488795</v>
      </c>
    </row>
    <row r="6" spans="1:6" ht="13.2" x14ac:dyDescent="0.2">
      <c r="A6" s="189" t="s">
        <v>71</v>
      </c>
      <c r="B6" s="190"/>
      <c r="C6" s="190"/>
      <c r="D6" s="191"/>
      <c r="E6" s="44" t="s">
        <v>187</v>
      </c>
      <c r="F6" s="100">
        <f t="shared" si="0"/>
        <v>4317</v>
      </c>
    </row>
    <row r="7" spans="1:6" ht="13.2" x14ac:dyDescent="0.2">
      <c r="A7" s="195"/>
      <c r="B7" s="197"/>
      <c r="C7" s="197"/>
      <c r="D7" s="196"/>
      <c r="E7" s="48" t="s">
        <v>188</v>
      </c>
      <c r="F7" s="10">
        <f t="shared" si="0"/>
        <v>142502</v>
      </c>
    </row>
    <row r="8" spans="1:6" ht="13.2" x14ac:dyDescent="0.2">
      <c r="A8" s="192"/>
      <c r="B8" s="193"/>
      <c r="C8" s="193"/>
      <c r="D8" s="194"/>
      <c r="E8" s="55" t="s">
        <v>192</v>
      </c>
      <c r="F8" s="101">
        <f>F7/F6</f>
        <v>33.009497336113043</v>
      </c>
    </row>
    <row r="9" spans="1:6" ht="13.2" x14ac:dyDescent="0.2">
      <c r="A9" s="189" t="s">
        <v>77</v>
      </c>
      <c r="B9" s="190"/>
      <c r="C9" s="190"/>
      <c r="D9" s="191"/>
      <c r="E9" s="44" t="s">
        <v>187</v>
      </c>
      <c r="F9" s="100">
        <f t="shared" si="0"/>
        <v>1589</v>
      </c>
    </row>
    <row r="10" spans="1:6" ht="13.2" x14ac:dyDescent="0.2">
      <c r="A10" s="195"/>
      <c r="B10" s="197"/>
      <c r="C10" s="197"/>
      <c r="D10" s="196"/>
      <c r="E10" s="48" t="s">
        <v>188</v>
      </c>
      <c r="F10" s="10">
        <f t="shared" si="0"/>
        <v>93765</v>
      </c>
    </row>
    <row r="11" spans="1:6" ht="13.2" x14ac:dyDescent="0.2">
      <c r="A11" s="192"/>
      <c r="B11" s="193"/>
      <c r="C11" s="193"/>
      <c r="D11" s="194"/>
      <c r="E11" s="60" t="s">
        <v>192</v>
      </c>
      <c r="F11" s="101">
        <f>F10/F9</f>
        <v>59.008810572687224</v>
      </c>
    </row>
    <row r="12" spans="1:6" ht="13.2" x14ac:dyDescent="0.2">
      <c r="A12" s="189" t="s">
        <v>73</v>
      </c>
      <c r="B12" s="190"/>
      <c r="C12" s="190"/>
      <c r="D12" s="191"/>
      <c r="E12" s="44" t="s">
        <v>187</v>
      </c>
      <c r="F12" s="100">
        <f t="shared" si="0"/>
        <v>5282</v>
      </c>
    </row>
    <row r="13" spans="1:6" ht="13.2" x14ac:dyDescent="0.2">
      <c r="A13" s="195"/>
      <c r="B13" s="197"/>
      <c r="C13" s="197"/>
      <c r="D13" s="196"/>
      <c r="E13" s="48" t="s">
        <v>188</v>
      </c>
      <c r="F13" s="10">
        <f t="shared" si="0"/>
        <v>198460</v>
      </c>
    </row>
    <row r="14" spans="1:6" ht="13.2" x14ac:dyDescent="0.2">
      <c r="A14" s="192"/>
      <c r="B14" s="193"/>
      <c r="C14" s="193"/>
      <c r="D14" s="194"/>
      <c r="E14" s="55" t="s">
        <v>192</v>
      </c>
      <c r="F14" s="101">
        <f>F13/F12</f>
        <v>37.57288905717531</v>
      </c>
    </row>
    <row r="15" spans="1:6" ht="13.2" x14ac:dyDescent="0.2">
      <c r="A15" s="189" t="s">
        <v>74</v>
      </c>
      <c r="B15" s="190"/>
      <c r="C15" s="190"/>
      <c r="D15" s="191"/>
      <c r="E15" s="44" t="s">
        <v>187</v>
      </c>
      <c r="F15" s="100">
        <f t="shared" si="0"/>
        <v>4095</v>
      </c>
    </row>
    <row r="16" spans="1:6" ht="13.2" x14ac:dyDescent="0.2">
      <c r="A16" s="195"/>
      <c r="B16" s="197"/>
      <c r="C16" s="197"/>
      <c r="D16" s="196"/>
      <c r="E16" s="48" t="s">
        <v>188</v>
      </c>
      <c r="F16" s="10">
        <f t="shared" si="0"/>
        <v>89591</v>
      </c>
    </row>
    <row r="17" spans="1:6" ht="13.2" x14ac:dyDescent="0.2">
      <c r="A17" s="192"/>
      <c r="B17" s="193"/>
      <c r="C17" s="193"/>
      <c r="D17" s="194"/>
      <c r="E17" s="55" t="s">
        <v>192</v>
      </c>
      <c r="F17" s="101">
        <f>F16/F15</f>
        <v>21.878144078144079</v>
      </c>
    </row>
    <row r="18" spans="1:6" ht="13.2" x14ac:dyDescent="0.2">
      <c r="A18" s="189" t="s">
        <v>75</v>
      </c>
      <c r="B18" s="190"/>
      <c r="C18" s="190"/>
      <c r="D18" s="191"/>
      <c r="E18" s="44" t="s">
        <v>187</v>
      </c>
      <c r="F18" s="100">
        <f t="shared" si="0"/>
        <v>1755</v>
      </c>
    </row>
    <row r="19" spans="1:6" ht="13.2" x14ac:dyDescent="0.2">
      <c r="A19" s="195"/>
      <c r="B19" s="197"/>
      <c r="C19" s="197"/>
      <c r="D19" s="196"/>
      <c r="E19" s="48" t="s">
        <v>188</v>
      </c>
      <c r="F19" s="10">
        <f t="shared" si="0"/>
        <v>82449</v>
      </c>
    </row>
    <row r="20" spans="1:6" ht="13.8" thickBot="1" x14ac:dyDescent="0.25">
      <c r="A20" s="195"/>
      <c r="B20" s="197"/>
      <c r="C20" s="197"/>
      <c r="D20" s="196"/>
      <c r="E20" s="60" t="s">
        <v>192</v>
      </c>
      <c r="F20" s="101">
        <f>F19/F18</f>
        <v>46.97948717948718</v>
      </c>
    </row>
    <row r="21" spans="1:6" ht="14.4" x14ac:dyDescent="0.2">
      <c r="A21" s="198" t="s">
        <v>5</v>
      </c>
      <c r="B21" s="199"/>
      <c r="C21" s="199"/>
      <c r="D21" s="200"/>
      <c r="E21" s="65" t="s">
        <v>191</v>
      </c>
      <c r="F21" s="66">
        <f>F3+F6+F9+F12+F15+F18</f>
        <v>34315</v>
      </c>
    </row>
    <row r="22" spans="1:6" ht="14.4" x14ac:dyDescent="0.2">
      <c r="A22" s="201"/>
      <c r="B22" s="202"/>
      <c r="C22" s="202"/>
      <c r="D22" s="203"/>
      <c r="E22" s="69" t="s">
        <v>194</v>
      </c>
      <c r="F22" s="70">
        <f>F4+F7+F10+F13+F16+F19</f>
        <v>1790708</v>
      </c>
    </row>
    <row r="23" spans="1:6" ht="15" thickBot="1" x14ac:dyDescent="0.25">
      <c r="A23" s="204"/>
      <c r="B23" s="205"/>
      <c r="C23" s="205"/>
      <c r="D23" s="206"/>
      <c r="E23" s="71" t="s">
        <v>193</v>
      </c>
      <c r="F23" s="72">
        <f>F22/F21</f>
        <v>52.184409150517268</v>
      </c>
    </row>
    <row r="24" spans="1:6" ht="13.2" x14ac:dyDescent="0.2">
      <c r="A24" s="165" t="s">
        <v>69</v>
      </c>
      <c r="B24" s="175" t="s">
        <v>70</v>
      </c>
      <c r="C24" s="176"/>
      <c r="D24" s="177"/>
      <c r="E24" s="4" t="s">
        <v>187</v>
      </c>
      <c r="F24" s="5">
        <v>10058</v>
      </c>
    </row>
    <row r="25" spans="1:6" ht="13.2" x14ac:dyDescent="0.2">
      <c r="A25" s="165"/>
      <c r="B25" s="168"/>
      <c r="C25" s="178"/>
      <c r="D25" s="169"/>
      <c r="E25" s="7" t="s">
        <v>188</v>
      </c>
      <c r="F25" s="8">
        <v>576248</v>
      </c>
    </row>
    <row r="26" spans="1:6" ht="13.2" x14ac:dyDescent="0.2">
      <c r="A26" s="165"/>
      <c r="B26" s="170"/>
      <c r="C26" s="179"/>
      <c r="D26" s="171"/>
      <c r="E26" s="28" t="s">
        <v>192</v>
      </c>
      <c r="F26" s="25">
        <f>F25/F24</f>
        <v>57.292503479817064</v>
      </c>
    </row>
    <row r="27" spans="1:6" ht="13.2" x14ac:dyDescent="0.2">
      <c r="A27" s="165"/>
      <c r="B27" s="175" t="s">
        <v>71</v>
      </c>
      <c r="C27" s="176"/>
      <c r="D27" s="177"/>
      <c r="E27" s="4" t="s">
        <v>187</v>
      </c>
      <c r="F27" s="5">
        <v>2921</v>
      </c>
    </row>
    <row r="28" spans="1:6" ht="13.2" x14ac:dyDescent="0.2">
      <c r="A28" s="165"/>
      <c r="B28" s="168"/>
      <c r="C28" s="178"/>
      <c r="D28" s="169"/>
      <c r="E28" s="7" t="s">
        <v>188</v>
      </c>
      <c r="F28" s="8">
        <v>70844</v>
      </c>
    </row>
    <row r="29" spans="1:6" ht="13.2" x14ac:dyDescent="0.2">
      <c r="A29" s="165"/>
      <c r="B29" s="170"/>
      <c r="C29" s="179"/>
      <c r="D29" s="171"/>
      <c r="E29" s="28" t="s">
        <v>192</v>
      </c>
      <c r="F29" s="25">
        <f>F28/F27</f>
        <v>24.253337897980145</v>
      </c>
    </row>
    <row r="30" spans="1:6" ht="13.2" x14ac:dyDescent="0.2">
      <c r="A30" s="165"/>
      <c r="B30" s="175" t="s">
        <v>72</v>
      </c>
      <c r="C30" s="176"/>
      <c r="D30" s="177"/>
      <c r="E30" s="4" t="s">
        <v>187</v>
      </c>
      <c r="F30" s="5">
        <v>391</v>
      </c>
    </row>
    <row r="31" spans="1:6" ht="13.2" x14ac:dyDescent="0.2">
      <c r="A31" s="165"/>
      <c r="B31" s="168"/>
      <c r="C31" s="178"/>
      <c r="D31" s="169"/>
      <c r="E31" s="7" t="s">
        <v>188</v>
      </c>
      <c r="F31" s="8">
        <v>9485</v>
      </c>
    </row>
    <row r="32" spans="1:6" ht="13.2" x14ac:dyDescent="0.2">
      <c r="A32" s="165"/>
      <c r="B32" s="170"/>
      <c r="C32" s="179"/>
      <c r="D32" s="171"/>
      <c r="E32" s="28" t="s">
        <v>192</v>
      </c>
      <c r="F32" s="25">
        <f>F31/F30</f>
        <v>24.258312020460359</v>
      </c>
    </row>
    <row r="33" spans="1:6" ht="13.2" x14ac:dyDescent="0.2">
      <c r="A33" s="165"/>
      <c r="B33" s="175" t="s">
        <v>73</v>
      </c>
      <c r="C33" s="176"/>
      <c r="D33" s="177"/>
      <c r="E33" s="4" t="s">
        <v>187</v>
      </c>
      <c r="F33" s="5">
        <v>1543</v>
      </c>
    </row>
    <row r="34" spans="1:6" ht="13.2" x14ac:dyDescent="0.2">
      <c r="A34" s="165"/>
      <c r="B34" s="168"/>
      <c r="C34" s="178"/>
      <c r="D34" s="169"/>
      <c r="E34" s="7" t="s">
        <v>188</v>
      </c>
      <c r="F34" s="8">
        <v>17811</v>
      </c>
    </row>
    <row r="35" spans="1:6" ht="13.2" x14ac:dyDescent="0.2">
      <c r="A35" s="165"/>
      <c r="B35" s="170"/>
      <c r="C35" s="179"/>
      <c r="D35" s="171"/>
      <c r="E35" s="28" t="s">
        <v>192</v>
      </c>
      <c r="F35" s="25">
        <f>F34/F33</f>
        <v>11.543097861309137</v>
      </c>
    </row>
    <row r="36" spans="1:6" ht="13.2" x14ac:dyDescent="0.2">
      <c r="A36" s="165"/>
      <c r="B36" s="175" t="s">
        <v>74</v>
      </c>
      <c r="C36" s="176"/>
      <c r="D36" s="177"/>
      <c r="E36" s="4" t="s">
        <v>187</v>
      </c>
      <c r="F36" s="5">
        <v>1762</v>
      </c>
    </row>
    <row r="37" spans="1:6" ht="13.2" x14ac:dyDescent="0.2">
      <c r="A37" s="165"/>
      <c r="B37" s="168"/>
      <c r="C37" s="178"/>
      <c r="D37" s="169"/>
      <c r="E37" s="7" t="s">
        <v>188</v>
      </c>
      <c r="F37" s="8">
        <v>16920</v>
      </c>
    </row>
    <row r="38" spans="1:6" ht="13.2" x14ac:dyDescent="0.2">
      <c r="A38" s="165"/>
      <c r="B38" s="170"/>
      <c r="C38" s="179"/>
      <c r="D38" s="171"/>
      <c r="E38" s="28" t="s">
        <v>192</v>
      </c>
      <c r="F38" s="25">
        <f>F37/F36</f>
        <v>9.6027241770715097</v>
      </c>
    </row>
    <row r="39" spans="1:6" ht="13.2" x14ac:dyDescent="0.2">
      <c r="A39" s="165"/>
      <c r="B39" s="175" t="s">
        <v>75</v>
      </c>
      <c r="C39" s="176"/>
      <c r="D39" s="177"/>
      <c r="E39" s="4" t="s">
        <v>187</v>
      </c>
      <c r="F39" s="5">
        <v>149</v>
      </c>
    </row>
    <row r="40" spans="1:6" ht="13.2" x14ac:dyDescent="0.2">
      <c r="A40" s="165"/>
      <c r="B40" s="168"/>
      <c r="C40" s="178"/>
      <c r="D40" s="169"/>
      <c r="E40" s="7" t="s">
        <v>188</v>
      </c>
      <c r="F40" s="8">
        <v>5498</v>
      </c>
    </row>
    <row r="41" spans="1:6" ht="13.8" thickBot="1" x14ac:dyDescent="0.25">
      <c r="A41" s="165"/>
      <c r="B41" s="168"/>
      <c r="C41" s="178"/>
      <c r="D41" s="169"/>
      <c r="E41" s="29" t="s">
        <v>192</v>
      </c>
      <c r="F41" s="25">
        <f>F40/F39</f>
        <v>36.899328859060404</v>
      </c>
    </row>
    <row r="42" spans="1:6" ht="13.2" x14ac:dyDescent="0.2">
      <c r="A42" s="166"/>
      <c r="B42" s="180" t="s">
        <v>5</v>
      </c>
      <c r="C42" s="181"/>
      <c r="D42" s="182"/>
      <c r="E42" s="74" t="s">
        <v>191</v>
      </c>
      <c r="F42" s="11">
        <f>F24+F27+F30+F33+F36+F39</f>
        <v>16824</v>
      </c>
    </row>
    <row r="43" spans="1:6" ht="13.2" x14ac:dyDescent="0.2">
      <c r="A43" s="166"/>
      <c r="B43" s="183"/>
      <c r="C43" s="184"/>
      <c r="D43" s="185"/>
      <c r="E43" s="75" t="s">
        <v>194</v>
      </c>
      <c r="F43" s="12">
        <f>F25+F28+F31+F34+F37+F40</f>
        <v>696806</v>
      </c>
    </row>
    <row r="44" spans="1:6" ht="13.8" thickBot="1" x14ac:dyDescent="0.25">
      <c r="A44" s="167"/>
      <c r="B44" s="186"/>
      <c r="C44" s="187"/>
      <c r="D44" s="188"/>
      <c r="E44" s="76" t="s">
        <v>193</v>
      </c>
      <c r="F44" s="32">
        <f>F43/F42</f>
        <v>41.417379933428435</v>
      </c>
    </row>
    <row r="45" spans="1:6" ht="13.2" x14ac:dyDescent="0.2">
      <c r="A45" s="165" t="s">
        <v>13</v>
      </c>
      <c r="B45" s="175" t="s">
        <v>70</v>
      </c>
      <c r="C45" s="176"/>
      <c r="D45" s="177"/>
      <c r="E45" s="4" t="s">
        <v>187</v>
      </c>
      <c r="F45" s="5">
        <v>221</v>
      </c>
    </row>
    <row r="46" spans="1:6" ht="13.2" x14ac:dyDescent="0.2">
      <c r="A46" s="165"/>
      <c r="B46" s="168"/>
      <c r="C46" s="178"/>
      <c r="D46" s="169"/>
      <c r="E46" s="7" t="s">
        <v>188</v>
      </c>
      <c r="F46" s="8">
        <v>13066</v>
      </c>
    </row>
    <row r="47" spans="1:6" ht="13.2" x14ac:dyDescent="0.2">
      <c r="A47" s="165"/>
      <c r="B47" s="170"/>
      <c r="C47" s="179"/>
      <c r="D47" s="171"/>
      <c r="E47" s="28" t="s">
        <v>192</v>
      </c>
      <c r="F47" s="25">
        <f>F46/F45</f>
        <v>59.122171945701361</v>
      </c>
    </row>
    <row r="48" spans="1:6" ht="13.2" x14ac:dyDescent="0.2">
      <c r="A48" s="165"/>
      <c r="B48" s="175" t="s">
        <v>71</v>
      </c>
      <c r="C48" s="176"/>
      <c r="D48" s="177"/>
      <c r="E48" s="4" t="s">
        <v>187</v>
      </c>
      <c r="F48" s="5">
        <v>112</v>
      </c>
    </row>
    <row r="49" spans="1:6" ht="13.2" x14ac:dyDescent="0.2">
      <c r="A49" s="165"/>
      <c r="B49" s="168"/>
      <c r="C49" s="178"/>
      <c r="D49" s="169"/>
      <c r="E49" s="7" t="s">
        <v>188</v>
      </c>
      <c r="F49" s="8">
        <v>2833</v>
      </c>
    </row>
    <row r="50" spans="1:6" ht="13.2" x14ac:dyDescent="0.2">
      <c r="A50" s="165"/>
      <c r="B50" s="170"/>
      <c r="C50" s="179"/>
      <c r="D50" s="171"/>
      <c r="E50" s="28" t="s">
        <v>192</v>
      </c>
      <c r="F50" s="25">
        <f>F49/F48</f>
        <v>25.294642857142858</v>
      </c>
    </row>
    <row r="51" spans="1:6" ht="13.2" x14ac:dyDescent="0.2">
      <c r="A51" s="165"/>
      <c r="B51" s="175" t="s">
        <v>72</v>
      </c>
      <c r="C51" s="176"/>
      <c r="D51" s="177"/>
      <c r="E51" s="4" t="s">
        <v>187</v>
      </c>
      <c r="F51" s="5">
        <v>61</v>
      </c>
    </row>
    <row r="52" spans="1:6" ht="13.2" x14ac:dyDescent="0.2">
      <c r="A52" s="165"/>
      <c r="B52" s="168"/>
      <c r="C52" s="178"/>
      <c r="D52" s="169"/>
      <c r="E52" s="7" t="s">
        <v>188</v>
      </c>
      <c r="F52" s="8">
        <v>2147</v>
      </c>
    </row>
    <row r="53" spans="1:6" ht="13.2" x14ac:dyDescent="0.2">
      <c r="A53" s="165"/>
      <c r="B53" s="170"/>
      <c r="C53" s="179"/>
      <c r="D53" s="171"/>
      <c r="E53" s="28" t="s">
        <v>192</v>
      </c>
      <c r="F53" s="25">
        <f>F52/F51</f>
        <v>35.196721311475407</v>
      </c>
    </row>
    <row r="54" spans="1:6" ht="13.2" x14ac:dyDescent="0.2">
      <c r="A54" s="165"/>
      <c r="B54" s="175" t="s">
        <v>73</v>
      </c>
      <c r="C54" s="176"/>
      <c r="D54" s="177"/>
      <c r="E54" s="4" t="s">
        <v>187</v>
      </c>
      <c r="F54" s="5">
        <v>267</v>
      </c>
    </row>
    <row r="55" spans="1:6" ht="13.2" x14ac:dyDescent="0.2">
      <c r="A55" s="165"/>
      <c r="B55" s="168"/>
      <c r="C55" s="178"/>
      <c r="D55" s="169"/>
      <c r="E55" s="7" t="s">
        <v>188</v>
      </c>
      <c r="F55" s="8">
        <v>5641</v>
      </c>
    </row>
    <row r="56" spans="1:6" ht="13.2" x14ac:dyDescent="0.2">
      <c r="A56" s="165"/>
      <c r="B56" s="170"/>
      <c r="C56" s="179"/>
      <c r="D56" s="171"/>
      <c r="E56" s="28" t="s">
        <v>192</v>
      </c>
      <c r="F56" s="25">
        <f>F55/F54</f>
        <v>21.127340823970037</v>
      </c>
    </row>
    <row r="57" spans="1:6" ht="13.2" x14ac:dyDescent="0.2">
      <c r="A57" s="165"/>
      <c r="B57" s="175" t="s">
        <v>74</v>
      </c>
      <c r="C57" s="176"/>
      <c r="D57" s="177"/>
      <c r="E57" s="4" t="s">
        <v>187</v>
      </c>
      <c r="F57" s="5">
        <v>220</v>
      </c>
    </row>
    <row r="58" spans="1:6" ht="13.2" x14ac:dyDescent="0.2">
      <c r="A58" s="165"/>
      <c r="B58" s="168"/>
      <c r="C58" s="178"/>
      <c r="D58" s="169"/>
      <c r="E58" s="7" t="s">
        <v>188</v>
      </c>
      <c r="F58" s="8">
        <v>3923</v>
      </c>
    </row>
    <row r="59" spans="1:6" ht="13.2" x14ac:dyDescent="0.2">
      <c r="A59" s="165"/>
      <c r="B59" s="170"/>
      <c r="C59" s="179"/>
      <c r="D59" s="171"/>
      <c r="E59" s="28" t="s">
        <v>192</v>
      </c>
      <c r="F59" s="25">
        <f>F58/F57</f>
        <v>17.831818181818182</v>
      </c>
    </row>
    <row r="60" spans="1:6" ht="13.2" x14ac:dyDescent="0.2">
      <c r="A60" s="165"/>
      <c r="B60" s="175" t="s">
        <v>75</v>
      </c>
      <c r="C60" s="176"/>
      <c r="D60" s="177"/>
      <c r="E60" s="4" t="s">
        <v>187</v>
      </c>
      <c r="F60" s="5">
        <v>72</v>
      </c>
    </row>
    <row r="61" spans="1:6" ht="13.2" x14ac:dyDescent="0.2">
      <c r="A61" s="165"/>
      <c r="B61" s="168"/>
      <c r="C61" s="178"/>
      <c r="D61" s="169"/>
      <c r="E61" s="7" t="s">
        <v>188</v>
      </c>
      <c r="F61" s="8">
        <v>3308</v>
      </c>
    </row>
    <row r="62" spans="1:6" ht="13.8" thickBot="1" x14ac:dyDescent="0.25">
      <c r="A62" s="165"/>
      <c r="B62" s="168"/>
      <c r="C62" s="178"/>
      <c r="D62" s="169"/>
      <c r="E62" s="29" t="s">
        <v>192</v>
      </c>
      <c r="F62" s="25">
        <f>F61/F60</f>
        <v>45.944444444444443</v>
      </c>
    </row>
    <row r="63" spans="1:6" ht="13.2" x14ac:dyDescent="0.2">
      <c r="A63" s="166"/>
      <c r="B63" s="180" t="s">
        <v>5</v>
      </c>
      <c r="C63" s="181"/>
      <c r="D63" s="182"/>
      <c r="E63" s="74" t="s">
        <v>191</v>
      </c>
      <c r="F63" s="11">
        <f>F45+F48+F51+F54+F57+F60</f>
        <v>953</v>
      </c>
    </row>
    <row r="64" spans="1:6" ht="13.2" x14ac:dyDescent="0.2">
      <c r="A64" s="166"/>
      <c r="B64" s="183"/>
      <c r="C64" s="184"/>
      <c r="D64" s="185"/>
      <c r="E64" s="75" t="s">
        <v>194</v>
      </c>
      <c r="F64" s="12">
        <f>F46+F49+F52+F55+F58+F61</f>
        <v>30918</v>
      </c>
    </row>
    <row r="65" spans="1:6" ht="13.8" thickBot="1" x14ac:dyDescent="0.25">
      <c r="A65" s="167"/>
      <c r="B65" s="186"/>
      <c r="C65" s="187"/>
      <c r="D65" s="188"/>
      <c r="E65" s="76" t="s">
        <v>193</v>
      </c>
      <c r="F65" s="32">
        <f>F64/F63</f>
        <v>32.442812172088139</v>
      </c>
    </row>
    <row r="66" spans="1:6" ht="13.2" x14ac:dyDescent="0.2">
      <c r="A66" s="165" t="s">
        <v>14</v>
      </c>
      <c r="B66" s="175" t="s">
        <v>70</v>
      </c>
      <c r="C66" s="176"/>
      <c r="D66" s="177"/>
      <c r="E66" s="4" t="s">
        <v>187</v>
      </c>
      <c r="F66" s="5">
        <v>451</v>
      </c>
    </row>
    <row r="67" spans="1:6" ht="13.2" x14ac:dyDescent="0.2">
      <c r="A67" s="165"/>
      <c r="B67" s="168"/>
      <c r="C67" s="178"/>
      <c r="D67" s="169"/>
      <c r="E67" s="7" t="s">
        <v>188</v>
      </c>
      <c r="F67" s="8">
        <v>22120</v>
      </c>
    </row>
    <row r="68" spans="1:6" ht="13.2" x14ac:dyDescent="0.2">
      <c r="A68" s="165"/>
      <c r="B68" s="170"/>
      <c r="C68" s="179"/>
      <c r="D68" s="171"/>
      <c r="E68" s="28" t="s">
        <v>192</v>
      </c>
      <c r="F68" s="25">
        <f>F67/F66</f>
        <v>49.046563192904657</v>
      </c>
    </row>
    <row r="69" spans="1:6" ht="13.2" x14ac:dyDescent="0.2">
      <c r="A69" s="165"/>
      <c r="B69" s="175" t="s">
        <v>71</v>
      </c>
      <c r="C69" s="176"/>
      <c r="D69" s="177"/>
      <c r="E69" s="4" t="s">
        <v>187</v>
      </c>
      <c r="F69" s="5">
        <v>205</v>
      </c>
    </row>
    <row r="70" spans="1:6" ht="13.2" x14ac:dyDescent="0.2">
      <c r="A70" s="165"/>
      <c r="B70" s="168"/>
      <c r="C70" s="178"/>
      <c r="D70" s="169"/>
      <c r="E70" s="7" t="s">
        <v>188</v>
      </c>
      <c r="F70" s="8">
        <v>7973</v>
      </c>
    </row>
    <row r="71" spans="1:6" ht="13.2" x14ac:dyDescent="0.2">
      <c r="A71" s="165"/>
      <c r="B71" s="170"/>
      <c r="C71" s="179"/>
      <c r="D71" s="171"/>
      <c r="E71" s="28" t="s">
        <v>192</v>
      </c>
      <c r="F71" s="25">
        <f>F70/F69</f>
        <v>38.892682926829266</v>
      </c>
    </row>
    <row r="72" spans="1:6" ht="13.2" x14ac:dyDescent="0.2">
      <c r="A72" s="165"/>
      <c r="B72" s="175" t="s">
        <v>72</v>
      </c>
      <c r="C72" s="176"/>
      <c r="D72" s="177"/>
      <c r="E72" s="4" t="s">
        <v>187</v>
      </c>
      <c r="F72" s="5">
        <v>71</v>
      </c>
    </row>
    <row r="73" spans="1:6" ht="13.2" x14ac:dyDescent="0.2">
      <c r="A73" s="165"/>
      <c r="B73" s="168"/>
      <c r="C73" s="178"/>
      <c r="D73" s="169"/>
      <c r="E73" s="7" t="s">
        <v>188</v>
      </c>
      <c r="F73" s="8">
        <v>2567</v>
      </c>
    </row>
    <row r="74" spans="1:6" ht="13.2" x14ac:dyDescent="0.2">
      <c r="A74" s="165"/>
      <c r="B74" s="170"/>
      <c r="C74" s="179"/>
      <c r="D74" s="171"/>
      <c r="E74" s="28" t="s">
        <v>192</v>
      </c>
      <c r="F74" s="25">
        <f>F73/F72</f>
        <v>36.154929577464792</v>
      </c>
    </row>
    <row r="75" spans="1:6" ht="13.2" x14ac:dyDescent="0.2">
      <c r="A75" s="165"/>
      <c r="B75" s="175" t="s">
        <v>73</v>
      </c>
      <c r="C75" s="176"/>
      <c r="D75" s="177"/>
      <c r="E75" s="4" t="s">
        <v>187</v>
      </c>
      <c r="F75" s="5">
        <v>219</v>
      </c>
    </row>
    <row r="76" spans="1:6" ht="13.2" x14ac:dyDescent="0.2">
      <c r="A76" s="165"/>
      <c r="B76" s="168"/>
      <c r="C76" s="178"/>
      <c r="D76" s="169"/>
      <c r="E76" s="7" t="s">
        <v>188</v>
      </c>
      <c r="F76" s="8">
        <v>3242</v>
      </c>
    </row>
    <row r="77" spans="1:6" ht="13.2" x14ac:dyDescent="0.2">
      <c r="A77" s="165"/>
      <c r="B77" s="170"/>
      <c r="C77" s="179"/>
      <c r="D77" s="171"/>
      <c r="E77" s="28" t="s">
        <v>192</v>
      </c>
      <c r="F77" s="25">
        <f>F76/F75</f>
        <v>14.803652968036531</v>
      </c>
    </row>
    <row r="78" spans="1:6" ht="13.2" x14ac:dyDescent="0.2">
      <c r="A78" s="165"/>
      <c r="B78" s="175" t="s">
        <v>74</v>
      </c>
      <c r="C78" s="176"/>
      <c r="D78" s="177"/>
      <c r="E78" s="4" t="s">
        <v>187</v>
      </c>
      <c r="F78" s="5">
        <v>233</v>
      </c>
    </row>
    <row r="79" spans="1:6" ht="13.2" x14ac:dyDescent="0.2">
      <c r="A79" s="165"/>
      <c r="B79" s="168"/>
      <c r="C79" s="178"/>
      <c r="D79" s="169"/>
      <c r="E79" s="7" t="s">
        <v>188</v>
      </c>
      <c r="F79" s="8">
        <v>2291</v>
      </c>
    </row>
    <row r="80" spans="1:6" ht="13.2" x14ac:dyDescent="0.2">
      <c r="A80" s="165"/>
      <c r="B80" s="170"/>
      <c r="C80" s="179"/>
      <c r="D80" s="171"/>
      <c r="E80" s="28" t="s">
        <v>192</v>
      </c>
      <c r="F80" s="25">
        <f>F79/F78</f>
        <v>9.8326180257510725</v>
      </c>
    </row>
    <row r="81" spans="1:6" ht="13.2" x14ac:dyDescent="0.2">
      <c r="A81" s="165"/>
      <c r="B81" s="175" t="s">
        <v>75</v>
      </c>
      <c r="C81" s="176"/>
      <c r="D81" s="177"/>
      <c r="E81" s="4" t="s">
        <v>187</v>
      </c>
      <c r="F81" s="5">
        <v>22</v>
      </c>
    </row>
    <row r="82" spans="1:6" ht="13.2" x14ac:dyDescent="0.2">
      <c r="A82" s="165"/>
      <c r="B82" s="168"/>
      <c r="C82" s="178"/>
      <c r="D82" s="169"/>
      <c r="E82" s="7" t="s">
        <v>188</v>
      </c>
      <c r="F82" s="8">
        <v>1909</v>
      </c>
    </row>
    <row r="83" spans="1:6" ht="13.8" thickBot="1" x14ac:dyDescent="0.25">
      <c r="A83" s="165"/>
      <c r="B83" s="168"/>
      <c r="C83" s="178"/>
      <c r="D83" s="169"/>
      <c r="E83" s="29" t="s">
        <v>192</v>
      </c>
      <c r="F83" s="25">
        <f>F82/F81</f>
        <v>86.772727272727266</v>
      </c>
    </row>
    <row r="84" spans="1:6" ht="13.2" x14ac:dyDescent="0.2">
      <c r="A84" s="166"/>
      <c r="B84" s="180" t="s">
        <v>5</v>
      </c>
      <c r="C84" s="181"/>
      <c r="D84" s="182"/>
      <c r="E84" s="74" t="s">
        <v>191</v>
      </c>
      <c r="F84" s="11">
        <f>F66+F69+F72+F75+F78+F81</f>
        <v>1201</v>
      </c>
    </row>
    <row r="85" spans="1:6" ht="13.2" x14ac:dyDescent="0.2">
      <c r="A85" s="166"/>
      <c r="B85" s="183"/>
      <c r="C85" s="184"/>
      <c r="D85" s="185"/>
      <c r="E85" s="75" t="s">
        <v>194</v>
      </c>
      <c r="F85" s="12">
        <f>F67+F70+F73+F76+F79+F82</f>
        <v>40102</v>
      </c>
    </row>
    <row r="86" spans="1:6" ht="13.8" thickBot="1" x14ac:dyDescent="0.25">
      <c r="A86" s="167"/>
      <c r="B86" s="186"/>
      <c r="C86" s="187"/>
      <c r="D86" s="188"/>
      <c r="E86" s="76" t="s">
        <v>193</v>
      </c>
      <c r="F86" s="32">
        <f>F85/F84</f>
        <v>33.390507910074938</v>
      </c>
    </row>
    <row r="87" spans="1:6" s="99" customFormat="1" ht="13.2" x14ac:dyDescent="0.2">
      <c r="A87" s="165" t="s">
        <v>80</v>
      </c>
      <c r="B87" s="175" t="s">
        <v>70</v>
      </c>
      <c r="C87" s="176"/>
      <c r="D87" s="177"/>
      <c r="E87" s="4" t="s">
        <v>187</v>
      </c>
      <c r="F87" s="5">
        <v>20</v>
      </c>
    </row>
    <row r="88" spans="1:6" s="99" customFormat="1" ht="13.2" x14ac:dyDescent="0.2">
      <c r="A88" s="165"/>
      <c r="B88" s="168"/>
      <c r="C88" s="178"/>
      <c r="D88" s="169"/>
      <c r="E88" s="7" t="s">
        <v>188</v>
      </c>
      <c r="F88" s="8">
        <v>2142</v>
      </c>
    </row>
    <row r="89" spans="1:6" s="99" customFormat="1" ht="13.2" x14ac:dyDescent="0.2">
      <c r="A89" s="165"/>
      <c r="B89" s="170"/>
      <c r="C89" s="179"/>
      <c r="D89" s="171"/>
      <c r="E89" s="28" t="s">
        <v>192</v>
      </c>
      <c r="F89" s="25">
        <f>F88/F87</f>
        <v>107.1</v>
      </c>
    </row>
    <row r="90" spans="1:6" s="99" customFormat="1" ht="13.2" x14ac:dyDescent="0.2">
      <c r="A90" s="165"/>
      <c r="B90" s="175" t="s">
        <v>71</v>
      </c>
      <c r="C90" s="176"/>
      <c r="D90" s="177"/>
      <c r="E90" s="4" t="s">
        <v>187</v>
      </c>
      <c r="F90" s="5">
        <v>8</v>
      </c>
    </row>
    <row r="91" spans="1:6" s="99" customFormat="1" ht="13.2" x14ac:dyDescent="0.2">
      <c r="A91" s="165"/>
      <c r="B91" s="168"/>
      <c r="C91" s="178"/>
      <c r="D91" s="169"/>
      <c r="E91" s="7" t="s">
        <v>188</v>
      </c>
      <c r="F91" s="8">
        <v>0</v>
      </c>
    </row>
    <row r="92" spans="1:6" s="99" customFormat="1" ht="13.2" x14ac:dyDescent="0.2">
      <c r="A92" s="165"/>
      <c r="B92" s="170"/>
      <c r="C92" s="179"/>
      <c r="D92" s="171"/>
      <c r="E92" s="28" t="s">
        <v>192</v>
      </c>
      <c r="F92" s="25">
        <f>F91/F90</f>
        <v>0</v>
      </c>
    </row>
    <row r="93" spans="1:6" s="99" customFormat="1" ht="13.2" x14ac:dyDescent="0.2">
      <c r="A93" s="165"/>
      <c r="B93" s="175" t="s">
        <v>72</v>
      </c>
      <c r="C93" s="176"/>
      <c r="D93" s="177"/>
      <c r="E93" s="4" t="s">
        <v>187</v>
      </c>
      <c r="F93" s="5">
        <v>17</v>
      </c>
    </row>
    <row r="94" spans="1:6" s="99" customFormat="1" ht="13.2" x14ac:dyDescent="0.2">
      <c r="A94" s="165"/>
      <c r="B94" s="168"/>
      <c r="C94" s="178"/>
      <c r="D94" s="169"/>
      <c r="E94" s="7" t="s">
        <v>188</v>
      </c>
      <c r="F94" s="8">
        <v>693</v>
      </c>
    </row>
    <row r="95" spans="1:6" s="99" customFormat="1" ht="13.2" x14ac:dyDescent="0.2">
      <c r="A95" s="165"/>
      <c r="B95" s="170"/>
      <c r="C95" s="179"/>
      <c r="D95" s="171"/>
      <c r="E95" s="28" t="s">
        <v>192</v>
      </c>
      <c r="F95" s="25">
        <f>F94/F93</f>
        <v>40.764705882352942</v>
      </c>
    </row>
    <row r="96" spans="1:6" s="99" customFormat="1" ht="13.2" x14ac:dyDescent="0.2">
      <c r="A96" s="165"/>
      <c r="B96" s="175" t="s">
        <v>73</v>
      </c>
      <c r="C96" s="176"/>
      <c r="D96" s="177"/>
      <c r="E96" s="4" t="s">
        <v>187</v>
      </c>
      <c r="F96" s="5">
        <v>96</v>
      </c>
    </row>
    <row r="97" spans="1:6" s="99" customFormat="1" ht="13.2" x14ac:dyDescent="0.2">
      <c r="A97" s="165"/>
      <c r="B97" s="168"/>
      <c r="C97" s="178"/>
      <c r="D97" s="169"/>
      <c r="E97" s="7" t="s">
        <v>188</v>
      </c>
      <c r="F97" s="8">
        <v>817</v>
      </c>
    </row>
    <row r="98" spans="1:6" s="99" customFormat="1" ht="13.2" x14ac:dyDescent="0.2">
      <c r="A98" s="165"/>
      <c r="B98" s="170"/>
      <c r="C98" s="179"/>
      <c r="D98" s="171"/>
      <c r="E98" s="28" t="s">
        <v>192</v>
      </c>
      <c r="F98" s="25">
        <f>F97/F96</f>
        <v>8.5104166666666661</v>
      </c>
    </row>
    <row r="99" spans="1:6" s="99" customFormat="1" ht="13.2" x14ac:dyDescent="0.2">
      <c r="A99" s="165"/>
      <c r="B99" s="175" t="s">
        <v>74</v>
      </c>
      <c r="C99" s="176"/>
      <c r="D99" s="177"/>
      <c r="E99" s="4" t="s">
        <v>187</v>
      </c>
      <c r="F99" s="5">
        <v>102</v>
      </c>
    </row>
    <row r="100" spans="1:6" s="99" customFormat="1" ht="13.2" x14ac:dyDescent="0.2">
      <c r="A100" s="165"/>
      <c r="B100" s="168"/>
      <c r="C100" s="178"/>
      <c r="D100" s="169"/>
      <c r="E100" s="7" t="s">
        <v>188</v>
      </c>
      <c r="F100" s="8">
        <v>78</v>
      </c>
    </row>
    <row r="101" spans="1:6" s="99" customFormat="1" ht="13.2" x14ac:dyDescent="0.2">
      <c r="A101" s="165"/>
      <c r="B101" s="170"/>
      <c r="C101" s="179"/>
      <c r="D101" s="171"/>
      <c r="E101" s="28" t="s">
        <v>192</v>
      </c>
      <c r="F101" s="25">
        <f>F100/F99</f>
        <v>0.76470588235294112</v>
      </c>
    </row>
    <row r="102" spans="1:6" s="99" customFormat="1" ht="13.2" x14ac:dyDescent="0.2">
      <c r="A102" s="165"/>
      <c r="B102" s="175" t="s">
        <v>75</v>
      </c>
      <c r="C102" s="176"/>
      <c r="D102" s="177"/>
      <c r="E102" s="4" t="s">
        <v>187</v>
      </c>
      <c r="F102" s="5">
        <v>22</v>
      </c>
    </row>
    <row r="103" spans="1:6" s="99" customFormat="1" ht="13.2" x14ac:dyDescent="0.2">
      <c r="A103" s="165"/>
      <c r="B103" s="168"/>
      <c r="C103" s="178"/>
      <c r="D103" s="169"/>
      <c r="E103" s="7" t="s">
        <v>188</v>
      </c>
      <c r="F103" s="8">
        <v>19</v>
      </c>
    </row>
    <row r="104" spans="1:6" s="99" customFormat="1" ht="13.8" thickBot="1" x14ac:dyDescent="0.25">
      <c r="A104" s="165"/>
      <c r="B104" s="168"/>
      <c r="C104" s="178"/>
      <c r="D104" s="169"/>
      <c r="E104" s="29" t="s">
        <v>192</v>
      </c>
      <c r="F104" s="25">
        <f>F103/F102</f>
        <v>0.86363636363636365</v>
      </c>
    </row>
    <row r="105" spans="1:6" s="99" customFormat="1" ht="13.2" x14ac:dyDescent="0.2">
      <c r="A105" s="166"/>
      <c r="B105" s="180" t="s">
        <v>5</v>
      </c>
      <c r="C105" s="181"/>
      <c r="D105" s="182"/>
      <c r="E105" s="74" t="s">
        <v>191</v>
      </c>
      <c r="F105" s="11">
        <f>F87+F90+F93+F96+F99+F102</f>
        <v>265</v>
      </c>
    </row>
    <row r="106" spans="1:6" s="99" customFormat="1" ht="13.2" x14ac:dyDescent="0.2">
      <c r="A106" s="166"/>
      <c r="B106" s="183"/>
      <c r="C106" s="184"/>
      <c r="D106" s="185"/>
      <c r="E106" s="75" t="s">
        <v>194</v>
      </c>
      <c r="F106" s="12">
        <f>F88+F91+F94+F97+F100+F103</f>
        <v>3749</v>
      </c>
    </row>
    <row r="107" spans="1:6" s="99" customFormat="1" ht="13.8" thickBot="1" x14ac:dyDescent="0.25">
      <c r="A107" s="167"/>
      <c r="B107" s="186"/>
      <c r="C107" s="187"/>
      <c r="D107" s="188"/>
      <c r="E107" s="76" t="s">
        <v>193</v>
      </c>
      <c r="F107" s="32">
        <f>F106/F105</f>
        <v>14.147169811320754</v>
      </c>
    </row>
    <row r="108" spans="1:6" s="99" customFormat="1" ht="13.2" x14ac:dyDescent="0.2">
      <c r="A108" s="165" t="s">
        <v>16</v>
      </c>
      <c r="B108" s="175" t="s">
        <v>70</v>
      </c>
      <c r="C108" s="176"/>
      <c r="D108" s="177"/>
      <c r="E108" s="4" t="s">
        <v>187</v>
      </c>
      <c r="F108" s="5">
        <v>676</v>
      </c>
    </row>
    <row r="109" spans="1:6" s="99" customFormat="1" ht="13.2" x14ac:dyDescent="0.2">
      <c r="A109" s="165"/>
      <c r="B109" s="168"/>
      <c r="C109" s="178"/>
      <c r="D109" s="169"/>
      <c r="E109" s="7" t="s">
        <v>188</v>
      </c>
      <c r="F109" s="8">
        <v>56013</v>
      </c>
    </row>
    <row r="110" spans="1:6" s="99" customFormat="1" ht="13.2" x14ac:dyDescent="0.2">
      <c r="A110" s="165"/>
      <c r="B110" s="170"/>
      <c r="C110" s="179"/>
      <c r="D110" s="171"/>
      <c r="E110" s="28" t="s">
        <v>192</v>
      </c>
      <c r="F110" s="25">
        <f>F109/F108</f>
        <v>82.859467455621299</v>
      </c>
    </row>
    <row r="111" spans="1:6" s="99" customFormat="1" ht="13.2" x14ac:dyDescent="0.2">
      <c r="A111" s="165"/>
      <c r="B111" s="175" t="s">
        <v>71</v>
      </c>
      <c r="C111" s="176"/>
      <c r="D111" s="177"/>
      <c r="E111" s="4" t="s">
        <v>187</v>
      </c>
      <c r="F111" s="5">
        <v>302</v>
      </c>
    </row>
    <row r="112" spans="1:6" s="99" customFormat="1" ht="13.2" x14ac:dyDescent="0.2">
      <c r="A112" s="165"/>
      <c r="B112" s="168"/>
      <c r="C112" s="178"/>
      <c r="D112" s="169"/>
      <c r="E112" s="7" t="s">
        <v>188</v>
      </c>
      <c r="F112" s="8">
        <v>11421</v>
      </c>
    </row>
    <row r="113" spans="1:6" s="99" customFormat="1" ht="13.2" x14ac:dyDescent="0.2">
      <c r="A113" s="165"/>
      <c r="B113" s="170"/>
      <c r="C113" s="179"/>
      <c r="D113" s="171"/>
      <c r="E113" s="28" t="s">
        <v>192</v>
      </c>
      <c r="F113" s="25">
        <f>F112/F111</f>
        <v>37.817880794701985</v>
      </c>
    </row>
    <row r="114" spans="1:6" s="99" customFormat="1" ht="13.2" x14ac:dyDescent="0.2">
      <c r="A114" s="165"/>
      <c r="B114" s="175" t="s">
        <v>72</v>
      </c>
      <c r="C114" s="176"/>
      <c r="D114" s="177"/>
      <c r="E114" s="4" t="s">
        <v>187</v>
      </c>
      <c r="F114" s="5">
        <v>94</v>
      </c>
    </row>
    <row r="115" spans="1:6" s="99" customFormat="1" ht="13.2" x14ac:dyDescent="0.2">
      <c r="A115" s="165"/>
      <c r="B115" s="168"/>
      <c r="C115" s="178"/>
      <c r="D115" s="169"/>
      <c r="E115" s="7" t="s">
        <v>188</v>
      </c>
      <c r="F115" s="8">
        <v>5712</v>
      </c>
    </row>
    <row r="116" spans="1:6" s="99" customFormat="1" ht="13.2" x14ac:dyDescent="0.2">
      <c r="A116" s="165"/>
      <c r="B116" s="170"/>
      <c r="C116" s="179"/>
      <c r="D116" s="171"/>
      <c r="E116" s="28" t="s">
        <v>192</v>
      </c>
      <c r="F116" s="25">
        <f>F115/F114</f>
        <v>60.765957446808514</v>
      </c>
    </row>
    <row r="117" spans="1:6" s="99" customFormat="1" ht="13.2" x14ac:dyDescent="0.2">
      <c r="A117" s="165"/>
      <c r="B117" s="175" t="s">
        <v>73</v>
      </c>
      <c r="C117" s="176"/>
      <c r="D117" s="177"/>
      <c r="E117" s="4" t="s">
        <v>187</v>
      </c>
      <c r="F117" s="5">
        <v>350</v>
      </c>
    </row>
    <row r="118" spans="1:6" s="99" customFormat="1" ht="13.2" x14ac:dyDescent="0.2">
      <c r="A118" s="165"/>
      <c r="B118" s="168"/>
      <c r="C118" s="178"/>
      <c r="D118" s="169"/>
      <c r="E118" s="7" t="s">
        <v>188</v>
      </c>
      <c r="F118" s="8">
        <v>9352</v>
      </c>
    </row>
    <row r="119" spans="1:6" s="99" customFormat="1" ht="13.2" x14ac:dyDescent="0.2">
      <c r="A119" s="165"/>
      <c r="B119" s="170"/>
      <c r="C119" s="179"/>
      <c r="D119" s="171"/>
      <c r="E119" s="28" t="s">
        <v>192</v>
      </c>
      <c r="F119" s="25">
        <f>F118/F117</f>
        <v>26.72</v>
      </c>
    </row>
    <row r="120" spans="1:6" s="99" customFormat="1" ht="13.2" x14ac:dyDescent="0.2">
      <c r="A120" s="165"/>
      <c r="B120" s="175" t="s">
        <v>74</v>
      </c>
      <c r="C120" s="176"/>
      <c r="D120" s="177"/>
      <c r="E120" s="4" t="s">
        <v>187</v>
      </c>
      <c r="F120" s="5">
        <v>345</v>
      </c>
    </row>
    <row r="121" spans="1:6" s="99" customFormat="1" ht="13.2" x14ac:dyDescent="0.2">
      <c r="A121" s="165"/>
      <c r="B121" s="168"/>
      <c r="C121" s="178"/>
      <c r="D121" s="169"/>
      <c r="E121" s="7" t="s">
        <v>188</v>
      </c>
      <c r="F121" s="8">
        <v>3264</v>
      </c>
    </row>
    <row r="122" spans="1:6" s="99" customFormat="1" ht="13.2" x14ac:dyDescent="0.2">
      <c r="A122" s="165"/>
      <c r="B122" s="170"/>
      <c r="C122" s="179"/>
      <c r="D122" s="171"/>
      <c r="E122" s="28" t="s">
        <v>192</v>
      </c>
      <c r="F122" s="25">
        <f>F121/F120</f>
        <v>9.4608695652173918</v>
      </c>
    </row>
    <row r="123" spans="1:6" s="99" customFormat="1" ht="13.2" x14ac:dyDescent="0.2">
      <c r="A123" s="165"/>
      <c r="B123" s="175" t="s">
        <v>75</v>
      </c>
      <c r="C123" s="176"/>
      <c r="D123" s="177"/>
      <c r="E123" s="4" t="s">
        <v>187</v>
      </c>
      <c r="F123" s="5">
        <v>40</v>
      </c>
    </row>
    <row r="124" spans="1:6" s="99" customFormat="1" ht="13.2" x14ac:dyDescent="0.2">
      <c r="A124" s="165"/>
      <c r="B124" s="168"/>
      <c r="C124" s="178"/>
      <c r="D124" s="169"/>
      <c r="E124" s="7" t="s">
        <v>188</v>
      </c>
      <c r="F124" s="8">
        <v>2617</v>
      </c>
    </row>
    <row r="125" spans="1:6" s="99" customFormat="1" ht="13.8" thickBot="1" x14ac:dyDescent="0.25">
      <c r="A125" s="165"/>
      <c r="B125" s="168"/>
      <c r="C125" s="178"/>
      <c r="D125" s="169"/>
      <c r="E125" s="29" t="s">
        <v>192</v>
      </c>
      <c r="F125" s="25">
        <f>F124/F123</f>
        <v>65.424999999999997</v>
      </c>
    </row>
    <row r="126" spans="1:6" s="99" customFormat="1" ht="13.2" x14ac:dyDescent="0.2">
      <c r="A126" s="166"/>
      <c r="B126" s="180" t="s">
        <v>5</v>
      </c>
      <c r="C126" s="181"/>
      <c r="D126" s="182"/>
      <c r="E126" s="74" t="s">
        <v>191</v>
      </c>
      <c r="F126" s="11">
        <f>F108+F111+F114+F117+F120+F123</f>
        <v>1807</v>
      </c>
    </row>
    <row r="127" spans="1:6" s="99" customFormat="1" ht="13.2" x14ac:dyDescent="0.2">
      <c r="A127" s="166"/>
      <c r="B127" s="183"/>
      <c r="C127" s="184"/>
      <c r="D127" s="185"/>
      <c r="E127" s="75" t="s">
        <v>194</v>
      </c>
      <c r="F127" s="12">
        <f>F109+F112+F115+F118+F121+F124</f>
        <v>88379</v>
      </c>
    </row>
    <row r="128" spans="1:6" s="99" customFormat="1" ht="13.8" thickBot="1" x14ac:dyDescent="0.25">
      <c r="A128" s="167"/>
      <c r="B128" s="186"/>
      <c r="C128" s="187"/>
      <c r="D128" s="188"/>
      <c r="E128" s="76" t="s">
        <v>193</v>
      </c>
      <c r="F128" s="32">
        <f>F127/F126</f>
        <v>48.90924183729939</v>
      </c>
    </row>
    <row r="129" spans="1:6" s="99" customFormat="1" ht="13.2" x14ac:dyDescent="0.2">
      <c r="A129" s="165" t="s">
        <v>81</v>
      </c>
      <c r="B129" s="175" t="s">
        <v>70</v>
      </c>
      <c r="C129" s="176"/>
      <c r="D129" s="177"/>
      <c r="E129" s="4" t="s">
        <v>187</v>
      </c>
      <c r="F129" s="5">
        <v>1212</v>
      </c>
    </row>
    <row r="130" spans="1:6" s="99" customFormat="1" ht="13.2" x14ac:dyDescent="0.2">
      <c r="A130" s="165"/>
      <c r="B130" s="168"/>
      <c r="C130" s="178"/>
      <c r="D130" s="169"/>
      <c r="E130" s="7" t="s">
        <v>188</v>
      </c>
      <c r="F130" s="8">
        <v>168984</v>
      </c>
    </row>
    <row r="131" spans="1:6" s="99" customFormat="1" ht="13.2" x14ac:dyDescent="0.2">
      <c r="A131" s="165"/>
      <c r="B131" s="170"/>
      <c r="C131" s="179"/>
      <c r="D131" s="171"/>
      <c r="E131" s="28" t="s">
        <v>192</v>
      </c>
      <c r="F131" s="25">
        <f>F130/F129</f>
        <v>139.42574257425741</v>
      </c>
    </row>
    <row r="132" spans="1:6" s="99" customFormat="1" ht="13.2" x14ac:dyDescent="0.2">
      <c r="A132" s="165"/>
      <c r="B132" s="175" t="s">
        <v>71</v>
      </c>
      <c r="C132" s="176"/>
      <c r="D132" s="177"/>
      <c r="E132" s="4" t="s">
        <v>187</v>
      </c>
      <c r="F132" s="5">
        <v>249</v>
      </c>
    </row>
    <row r="133" spans="1:6" s="99" customFormat="1" ht="13.2" x14ac:dyDescent="0.2">
      <c r="A133" s="165"/>
      <c r="B133" s="168"/>
      <c r="C133" s="178"/>
      <c r="D133" s="169"/>
      <c r="E133" s="7" t="s">
        <v>188</v>
      </c>
      <c r="F133" s="8">
        <v>14149</v>
      </c>
    </row>
    <row r="134" spans="1:6" s="99" customFormat="1" ht="13.2" x14ac:dyDescent="0.2">
      <c r="A134" s="165"/>
      <c r="B134" s="170"/>
      <c r="C134" s="179"/>
      <c r="D134" s="171"/>
      <c r="E134" s="28" t="s">
        <v>192</v>
      </c>
      <c r="F134" s="25">
        <f>F133/F132</f>
        <v>56.823293172690761</v>
      </c>
    </row>
    <row r="135" spans="1:6" s="99" customFormat="1" ht="13.2" x14ac:dyDescent="0.2">
      <c r="A135" s="165"/>
      <c r="B135" s="175" t="s">
        <v>72</v>
      </c>
      <c r="C135" s="176"/>
      <c r="D135" s="177"/>
      <c r="E135" s="4" t="s">
        <v>187</v>
      </c>
      <c r="F135" s="5">
        <v>467</v>
      </c>
    </row>
    <row r="136" spans="1:6" s="99" customFormat="1" ht="13.2" x14ac:dyDescent="0.2">
      <c r="A136" s="165"/>
      <c r="B136" s="168"/>
      <c r="C136" s="178"/>
      <c r="D136" s="169"/>
      <c r="E136" s="7" t="s">
        <v>188</v>
      </c>
      <c r="F136" s="8">
        <v>41554</v>
      </c>
    </row>
    <row r="137" spans="1:6" s="99" customFormat="1" ht="13.2" x14ac:dyDescent="0.2">
      <c r="A137" s="165"/>
      <c r="B137" s="170"/>
      <c r="C137" s="179"/>
      <c r="D137" s="171"/>
      <c r="E137" s="28" t="s">
        <v>192</v>
      </c>
      <c r="F137" s="25">
        <f>F136/F135</f>
        <v>88.980728051391864</v>
      </c>
    </row>
    <row r="138" spans="1:6" s="99" customFormat="1" ht="13.2" x14ac:dyDescent="0.2">
      <c r="A138" s="165"/>
      <c r="B138" s="175" t="s">
        <v>73</v>
      </c>
      <c r="C138" s="176"/>
      <c r="D138" s="177"/>
      <c r="E138" s="4" t="s">
        <v>187</v>
      </c>
      <c r="F138" s="5">
        <v>1118</v>
      </c>
    </row>
    <row r="139" spans="1:6" s="99" customFormat="1" ht="13.2" x14ac:dyDescent="0.2">
      <c r="A139" s="165"/>
      <c r="B139" s="168"/>
      <c r="C139" s="178"/>
      <c r="D139" s="169"/>
      <c r="E139" s="7" t="s">
        <v>188</v>
      </c>
      <c r="F139" s="8">
        <v>96038</v>
      </c>
    </row>
    <row r="140" spans="1:6" s="99" customFormat="1" ht="13.2" x14ac:dyDescent="0.2">
      <c r="A140" s="165"/>
      <c r="B140" s="170"/>
      <c r="C140" s="179"/>
      <c r="D140" s="171"/>
      <c r="E140" s="28" t="s">
        <v>192</v>
      </c>
      <c r="F140" s="25">
        <f>F139/F138</f>
        <v>85.901610017889084</v>
      </c>
    </row>
    <row r="141" spans="1:6" s="99" customFormat="1" ht="13.2" x14ac:dyDescent="0.2">
      <c r="A141" s="165"/>
      <c r="B141" s="175" t="s">
        <v>74</v>
      </c>
      <c r="C141" s="176"/>
      <c r="D141" s="177"/>
      <c r="E141" s="4" t="s">
        <v>187</v>
      </c>
      <c r="F141" s="5">
        <v>266</v>
      </c>
    </row>
    <row r="142" spans="1:6" s="99" customFormat="1" ht="13.2" x14ac:dyDescent="0.2">
      <c r="A142" s="165"/>
      <c r="B142" s="168"/>
      <c r="C142" s="178"/>
      <c r="D142" s="169"/>
      <c r="E142" s="7" t="s">
        <v>188</v>
      </c>
      <c r="F142" s="8">
        <v>38183</v>
      </c>
    </row>
    <row r="143" spans="1:6" s="99" customFormat="1" ht="13.2" x14ac:dyDescent="0.2">
      <c r="A143" s="165"/>
      <c r="B143" s="170"/>
      <c r="C143" s="179"/>
      <c r="D143" s="171"/>
      <c r="E143" s="28" t="s">
        <v>192</v>
      </c>
      <c r="F143" s="25">
        <f>F142/F141</f>
        <v>143.54511278195488</v>
      </c>
    </row>
    <row r="144" spans="1:6" s="99" customFormat="1" ht="13.2" x14ac:dyDescent="0.2">
      <c r="A144" s="165"/>
      <c r="B144" s="175" t="s">
        <v>75</v>
      </c>
      <c r="C144" s="176"/>
      <c r="D144" s="177"/>
      <c r="E144" s="4" t="s">
        <v>187</v>
      </c>
      <c r="F144" s="5">
        <v>288</v>
      </c>
    </row>
    <row r="145" spans="1:6" s="99" customFormat="1" ht="13.2" x14ac:dyDescent="0.2">
      <c r="A145" s="165"/>
      <c r="B145" s="168"/>
      <c r="C145" s="178"/>
      <c r="D145" s="169"/>
      <c r="E145" s="7" t="s">
        <v>188</v>
      </c>
      <c r="F145" s="8">
        <v>21148</v>
      </c>
    </row>
    <row r="146" spans="1:6" s="99" customFormat="1" ht="13.8" thickBot="1" x14ac:dyDescent="0.25">
      <c r="A146" s="165"/>
      <c r="B146" s="168"/>
      <c r="C146" s="178"/>
      <c r="D146" s="169"/>
      <c r="E146" s="29" t="s">
        <v>192</v>
      </c>
      <c r="F146" s="25">
        <f>F145/F144</f>
        <v>73.430555555555557</v>
      </c>
    </row>
    <row r="147" spans="1:6" s="99" customFormat="1" ht="13.2" x14ac:dyDescent="0.2">
      <c r="A147" s="166"/>
      <c r="B147" s="180" t="s">
        <v>5</v>
      </c>
      <c r="C147" s="181"/>
      <c r="D147" s="182"/>
      <c r="E147" s="74" t="s">
        <v>191</v>
      </c>
      <c r="F147" s="11">
        <f>F129+F132+F135+F138+F141+F144</f>
        <v>3600</v>
      </c>
    </row>
    <row r="148" spans="1:6" s="99" customFormat="1" ht="13.2" x14ac:dyDescent="0.2">
      <c r="A148" s="166"/>
      <c r="B148" s="183"/>
      <c r="C148" s="184"/>
      <c r="D148" s="185"/>
      <c r="E148" s="75" t="s">
        <v>194</v>
      </c>
      <c r="F148" s="12">
        <f>F130+F133+F136+F139+F142+F145</f>
        <v>380056</v>
      </c>
    </row>
    <row r="149" spans="1:6" s="99" customFormat="1" ht="13.8" thickBot="1" x14ac:dyDescent="0.25">
      <c r="A149" s="167"/>
      <c r="B149" s="186"/>
      <c r="C149" s="187"/>
      <c r="D149" s="188"/>
      <c r="E149" s="76" t="s">
        <v>193</v>
      </c>
      <c r="F149" s="32">
        <f>F148/F147</f>
        <v>105.57111111111111</v>
      </c>
    </row>
    <row r="150" spans="1:6" ht="13.2" x14ac:dyDescent="0.2">
      <c r="A150" s="165" t="s">
        <v>79</v>
      </c>
      <c r="B150" s="175" t="s">
        <v>70</v>
      </c>
      <c r="C150" s="176"/>
      <c r="D150" s="177"/>
      <c r="E150" s="4" t="s">
        <v>187</v>
      </c>
      <c r="F150" s="5">
        <v>1791</v>
      </c>
    </row>
    <row r="151" spans="1:6" ht="13.2" x14ac:dyDescent="0.2">
      <c r="A151" s="165"/>
      <c r="B151" s="168"/>
      <c r="C151" s="178"/>
      <c r="D151" s="169"/>
      <c r="E151" s="7" t="s">
        <v>188</v>
      </c>
      <c r="F151" s="8">
        <v>151124</v>
      </c>
    </row>
    <row r="152" spans="1:6" ht="13.2" x14ac:dyDescent="0.2">
      <c r="A152" s="165"/>
      <c r="B152" s="170"/>
      <c r="C152" s="179"/>
      <c r="D152" s="171"/>
      <c r="E152" s="28" t="s">
        <v>192</v>
      </c>
      <c r="F152" s="25">
        <f>F151/F150</f>
        <v>84.379676158570632</v>
      </c>
    </row>
    <row r="153" spans="1:6" ht="13.2" x14ac:dyDescent="0.2">
      <c r="A153" s="165"/>
      <c r="B153" s="175" t="s">
        <v>71</v>
      </c>
      <c r="C153" s="176"/>
      <c r="D153" s="177"/>
      <c r="E153" s="4" t="s">
        <v>187</v>
      </c>
      <c r="F153" s="5">
        <v>145</v>
      </c>
    </row>
    <row r="154" spans="1:6" ht="13.2" x14ac:dyDescent="0.2">
      <c r="A154" s="165"/>
      <c r="B154" s="168"/>
      <c r="C154" s="178"/>
      <c r="D154" s="169"/>
      <c r="E154" s="7" t="s">
        <v>188</v>
      </c>
      <c r="F154" s="8">
        <v>12846</v>
      </c>
    </row>
    <row r="155" spans="1:6" ht="13.2" x14ac:dyDescent="0.2">
      <c r="A155" s="165"/>
      <c r="B155" s="170"/>
      <c r="C155" s="179"/>
      <c r="D155" s="171"/>
      <c r="E155" s="28" t="s">
        <v>192</v>
      </c>
      <c r="F155" s="25">
        <f>F154/F153</f>
        <v>88.593103448275869</v>
      </c>
    </row>
    <row r="156" spans="1:6" ht="13.2" x14ac:dyDescent="0.2">
      <c r="A156" s="165"/>
      <c r="B156" s="175" t="s">
        <v>72</v>
      </c>
      <c r="C156" s="176"/>
      <c r="D156" s="177"/>
      <c r="E156" s="4" t="s">
        <v>187</v>
      </c>
      <c r="F156" s="5">
        <v>184</v>
      </c>
    </row>
    <row r="157" spans="1:6" ht="13.2" x14ac:dyDescent="0.2">
      <c r="A157" s="165"/>
      <c r="B157" s="168"/>
      <c r="C157" s="178"/>
      <c r="D157" s="169"/>
      <c r="E157" s="7" t="s">
        <v>188</v>
      </c>
      <c r="F157" s="8">
        <v>16519</v>
      </c>
    </row>
    <row r="158" spans="1:6" ht="13.2" x14ac:dyDescent="0.2">
      <c r="A158" s="165"/>
      <c r="B158" s="170"/>
      <c r="C158" s="179"/>
      <c r="D158" s="171"/>
      <c r="E158" s="28" t="s">
        <v>192</v>
      </c>
      <c r="F158" s="25">
        <f>F157/F156</f>
        <v>89.777173913043484</v>
      </c>
    </row>
    <row r="159" spans="1:6" ht="13.2" x14ac:dyDescent="0.2">
      <c r="A159" s="165"/>
      <c r="B159" s="175" t="s">
        <v>73</v>
      </c>
      <c r="C159" s="176"/>
      <c r="D159" s="177"/>
      <c r="E159" s="4" t="s">
        <v>187</v>
      </c>
      <c r="F159" s="5">
        <v>448</v>
      </c>
    </row>
    <row r="160" spans="1:6" ht="13.2" x14ac:dyDescent="0.2">
      <c r="A160" s="165"/>
      <c r="B160" s="168"/>
      <c r="C160" s="178"/>
      <c r="D160" s="169"/>
      <c r="E160" s="7" t="s">
        <v>188</v>
      </c>
      <c r="F160" s="8">
        <v>41214</v>
      </c>
    </row>
    <row r="161" spans="1:6" ht="13.2" x14ac:dyDescent="0.2">
      <c r="A161" s="165"/>
      <c r="B161" s="170"/>
      <c r="C161" s="179"/>
      <c r="D161" s="171"/>
      <c r="E161" s="28" t="s">
        <v>192</v>
      </c>
      <c r="F161" s="25">
        <f>F160/F159</f>
        <v>91.995535714285708</v>
      </c>
    </row>
    <row r="162" spans="1:6" ht="13.2" x14ac:dyDescent="0.2">
      <c r="A162" s="165"/>
      <c r="B162" s="175" t="s">
        <v>74</v>
      </c>
      <c r="C162" s="176"/>
      <c r="D162" s="177"/>
      <c r="E162" s="4" t="s">
        <v>187</v>
      </c>
      <c r="F162" s="5">
        <v>198</v>
      </c>
    </row>
    <row r="163" spans="1:6" ht="13.2" x14ac:dyDescent="0.2">
      <c r="A163" s="165"/>
      <c r="B163" s="168"/>
      <c r="C163" s="178"/>
      <c r="D163" s="169"/>
      <c r="E163" s="7" t="s">
        <v>188</v>
      </c>
      <c r="F163" s="8">
        <v>9985</v>
      </c>
    </row>
    <row r="164" spans="1:6" ht="13.2" x14ac:dyDescent="0.2">
      <c r="A164" s="165"/>
      <c r="B164" s="170"/>
      <c r="C164" s="179"/>
      <c r="D164" s="171"/>
      <c r="E164" s="28" t="s">
        <v>192</v>
      </c>
      <c r="F164" s="25">
        <f>F163/F162</f>
        <v>50.429292929292927</v>
      </c>
    </row>
    <row r="165" spans="1:6" ht="13.2" x14ac:dyDescent="0.2">
      <c r="A165" s="165"/>
      <c r="B165" s="175" t="s">
        <v>75</v>
      </c>
      <c r="C165" s="176"/>
      <c r="D165" s="177"/>
      <c r="E165" s="4" t="s">
        <v>187</v>
      </c>
      <c r="F165" s="5">
        <v>278</v>
      </c>
    </row>
    <row r="166" spans="1:6" ht="13.2" x14ac:dyDescent="0.2">
      <c r="A166" s="165"/>
      <c r="B166" s="168"/>
      <c r="C166" s="178"/>
      <c r="D166" s="169"/>
      <c r="E166" s="7" t="s">
        <v>188</v>
      </c>
      <c r="F166" s="8">
        <v>18437</v>
      </c>
    </row>
    <row r="167" spans="1:6" ht="13.8" thickBot="1" x14ac:dyDescent="0.25">
      <c r="A167" s="165"/>
      <c r="B167" s="168"/>
      <c r="C167" s="178"/>
      <c r="D167" s="169"/>
      <c r="E167" s="29" t="s">
        <v>192</v>
      </c>
      <c r="F167" s="25">
        <f>F166/F165</f>
        <v>66.32014388489209</v>
      </c>
    </row>
    <row r="168" spans="1:6" ht="13.2" x14ac:dyDescent="0.2">
      <c r="A168" s="166"/>
      <c r="B168" s="180" t="s">
        <v>5</v>
      </c>
      <c r="C168" s="181"/>
      <c r="D168" s="182"/>
      <c r="E168" s="74" t="s">
        <v>191</v>
      </c>
      <c r="F168" s="11">
        <f>F150+F153+F156+F159+F162+F165</f>
        <v>3044</v>
      </c>
    </row>
    <row r="169" spans="1:6" ht="13.2" x14ac:dyDescent="0.2">
      <c r="A169" s="166"/>
      <c r="B169" s="183"/>
      <c r="C169" s="184"/>
      <c r="D169" s="185"/>
      <c r="E169" s="75" t="s">
        <v>194</v>
      </c>
      <c r="F169" s="12">
        <f>F151+F154+F157+F160+F163+F166</f>
        <v>250125</v>
      </c>
    </row>
    <row r="170" spans="1:6" ht="13.8" thickBot="1" x14ac:dyDescent="0.25">
      <c r="A170" s="167"/>
      <c r="B170" s="186"/>
      <c r="C170" s="187"/>
      <c r="D170" s="188"/>
      <c r="E170" s="76" t="s">
        <v>193</v>
      </c>
      <c r="F170" s="32">
        <f>F169/F168</f>
        <v>82.169842312746383</v>
      </c>
    </row>
    <row r="171" spans="1:6" ht="13.2" x14ac:dyDescent="0.2">
      <c r="A171" s="165" t="s">
        <v>82</v>
      </c>
      <c r="B171" s="175" t="s">
        <v>70</v>
      </c>
      <c r="C171" s="176"/>
      <c r="D171" s="177"/>
      <c r="E171" s="4" t="s">
        <v>187</v>
      </c>
      <c r="F171" s="5">
        <v>128</v>
      </c>
    </row>
    <row r="172" spans="1:6" ht="13.2" x14ac:dyDescent="0.2">
      <c r="A172" s="165"/>
      <c r="B172" s="168"/>
      <c r="C172" s="178"/>
      <c r="D172" s="169"/>
      <c r="E172" s="7" t="s">
        <v>188</v>
      </c>
      <c r="F172" s="8">
        <v>7631</v>
      </c>
    </row>
    <row r="173" spans="1:6" ht="13.2" x14ac:dyDescent="0.2">
      <c r="A173" s="165"/>
      <c r="B173" s="170"/>
      <c r="C173" s="179"/>
      <c r="D173" s="171"/>
      <c r="E173" s="28" t="s">
        <v>192</v>
      </c>
      <c r="F173" s="25">
        <f>F172/F171</f>
        <v>59.6171875</v>
      </c>
    </row>
    <row r="174" spans="1:6" ht="13.2" x14ac:dyDescent="0.2">
      <c r="A174" s="165"/>
      <c r="B174" s="175" t="s">
        <v>71</v>
      </c>
      <c r="C174" s="176"/>
      <c r="D174" s="177"/>
      <c r="E174" s="4" t="s">
        <v>187</v>
      </c>
      <c r="F174" s="5">
        <v>33</v>
      </c>
    </row>
    <row r="175" spans="1:6" ht="13.2" x14ac:dyDescent="0.2">
      <c r="A175" s="165"/>
      <c r="B175" s="168"/>
      <c r="C175" s="178"/>
      <c r="D175" s="169"/>
      <c r="E175" s="7" t="s">
        <v>188</v>
      </c>
      <c r="F175" s="8">
        <v>2352</v>
      </c>
    </row>
    <row r="176" spans="1:6" ht="13.2" x14ac:dyDescent="0.2">
      <c r="A176" s="165"/>
      <c r="B176" s="170"/>
      <c r="C176" s="179"/>
      <c r="D176" s="171"/>
      <c r="E176" s="28" t="s">
        <v>192</v>
      </c>
      <c r="F176" s="25">
        <f>F175/F174</f>
        <v>71.272727272727266</v>
      </c>
    </row>
    <row r="177" spans="1:6" ht="13.2" x14ac:dyDescent="0.2">
      <c r="A177" s="165"/>
      <c r="B177" s="175" t="s">
        <v>72</v>
      </c>
      <c r="C177" s="176"/>
      <c r="D177" s="177"/>
      <c r="E177" s="4" t="s">
        <v>187</v>
      </c>
      <c r="F177" s="5">
        <v>37</v>
      </c>
    </row>
    <row r="178" spans="1:6" ht="13.2" x14ac:dyDescent="0.2">
      <c r="A178" s="165"/>
      <c r="B178" s="168"/>
      <c r="C178" s="178"/>
      <c r="D178" s="169"/>
      <c r="E178" s="7" t="s">
        <v>188</v>
      </c>
      <c r="F178" s="8">
        <v>468</v>
      </c>
    </row>
    <row r="179" spans="1:6" ht="13.2" x14ac:dyDescent="0.2">
      <c r="A179" s="165"/>
      <c r="B179" s="170"/>
      <c r="C179" s="179"/>
      <c r="D179" s="171"/>
      <c r="E179" s="28" t="s">
        <v>192</v>
      </c>
      <c r="F179" s="25">
        <f>F178/F177</f>
        <v>12.648648648648649</v>
      </c>
    </row>
    <row r="180" spans="1:6" ht="13.2" x14ac:dyDescent="0.2">
      <c r="A180" s="165"/>
      <c r="B180" s="175" t="s">
        <v>73</v>
      </c>
      <c r="C180" s="176"/>
      <c r="D180" s="177"/>
      <c r="E180" s="4" t="s">
        <v>187</v>
      </c>
      <c r="F180" s="5">
        <v>84</v>
      </c>
    </row>
    <row r="181" spans="1:6" ht="13.2" x14ac:dyDescent="0.2">
      <c r="A181" s="165"/>
      <c r="B181" s="168"/>
      <c r="C181" s="178"/>
      <c r="D181" s="169"/>
      <c r="E181" s="7" t="s">
        <v>188</v>
      </c>
      <c r="F181" s="8">
        <v>861</v>
      </c>
    </row>
    <row r="182" spans="1:6" ht="13.2" x14ac:dyDescent="0.2">
      <c r="A182" s="165"/>
      <c r="B182" s="170"/>
      <c r="C182" s="179"/>
      <c r="D182" s="171"/>
      <c r="E182" s="28" t="s">
        <v>192</v>
      </c>
      <c r="F182" s="25">
        <f>F181/F180</f>
        <v>10.25</v>
      </c>
    </row>
    <row r="183" spans="1:6" ht="13.2" x14ac:dyDescent="0.2">
      <c r="A183" s="165"/>
      <c r="B183" s="175" t="s">
        <v>74</v>
      </c>
      <c r="C183" s="176"/>
      <c r="D183" s="177"/>
      <c r="E183" s="4" t="s">
        <v>187</v>
      </c>
      <c r="F183" s="5">
        <v>52</v>
      </c>
    </row>
    <row r="184" spans="1:6" ht="13.2" x14ac:dyDescent="0.2">
      <c r="A184" s="165"/>
      <c r="B184" s="168"/>
      <c r="C184" s="178"/>
      <c r="D184" s="169"/>
      <c r="E184" s="7" t="s">
        <v>188</v>
      </c>
      <c r="F184" s="8">
        <v>284</v>
      </c>
    </row>
    <row r="185" spans="1:6" ht="13.2" x14ac:dyDescent="0.2">
      <c r="A185" s="165"/>
      <c r="B185" s="170"/>
      <c r="C185" s="179"/>
      <c r="D185" s="171"/>
      <c r="E185" s="28" t="s">
        <v>192</v>
      </c>
      <c r="F185" s="25">
        <f>F184/F183</f>
        <v>5.4615384615384617</v>
      </c>
    </row>
    <row r="186" spans="1:6" ht="13.2" x14ac:dyDescent="0.2">
      <c r="A186" s="165"/>
      <c r="B186" s="175" t="s">
        <v>75</v>
      </c>
      <c r="C186" s="176"/>
      <c r="D186" s="177"/>
      <c r="E186" s="4" t="s">
        <v>187</v>
      </c>
      <c r="F186" s="5">
        <v>33</v>
      </c>
    </row>
    <row r="187" spans="1:6" ht="13.2" x14ac:dyDescent="0.2">
      <c r="A187" s="165"/>
      <c r="B187" s="168"/>
      <c r="C187" s="178"/>
      <c r="D187" s="169"/>
      <c r="E187" s="7" t="s">
        <v>188</v>
      </c>
      <c r="F187" s="8">
        <v>212</v>
      </c>
    </row>
    <row r="188" spans="1:6" ht="13.8" thickBot="1" x14ac:dyDescent="0.25">
      <c r="A188" s="165"/>
      <c r="B188" s="168"/>
      <c r="C188" s="178"/>
      <c r="D188" s="169"/>
      <c r="E188" s="29" t="s">
        <v>192</v>
      </c>
      <c r="F188" s="25">
        <f>F187/F186</f>
        <v>6.4242424242424239</v>
      </c>
    </row>
    <row r="189" spans="1:6" ht="13.2" x14ac:dyDescent="0.2">
      <c r="A189" s="166"/>
      <c r="B189" s="180" t="s">
        <v>5</v>
      </c>
      <c r="C189" s="181"/>
      <c r="D189" s="182"/>
      <c r="E189" s="74" t="s">
        <v>191</v>
      </c>
      <c r="F189" s="11">
        <f>F171+F174+F177+F180+F183+F186</f>
        <v>367</v>
      </c>
    </row>
    <row r="190" spans="1:6" ht="13.2" x14ac:dyDescent="0.2">
      <c r="A190" s="166"/>
      <c r="B190" s="183"/>
      <c r="C190" s="184"/>
      <c r="D190" s="185"/>
      <c r="E190" s="75" t="s">
        <v>194</v>
      </c>
      <c r="F190" s="12">
        <f>F172+F175+F178+F181+F184+F187</f>
        <v>11808</v>
      </c>
    </row>
    <row r="191" spans="1:6" ht="13.8" thickBot="1" x14ac:dyDescent="0.25">
      <c r="A191" s="167"/>
      <c r="B191" s="186"/>
      <c r="C191" s="187"/>
      <c r="D191" s="188"/>
      <c r="E191" s="76" t="s">
        <v>193</v>
      </c>
      <c r="F191" s="32">
        <f>F190/F189</f>
        <v>32.174386920980929</v>
      </c>
    </row>
    <row r="192" spans="1:6" ht="13.2" x14ac:dyDescent="0.2">
      <c r="A192" s="165" t="s">
        <v>84</v>
      </c>
      <c r="B192" s="175" t="s">
        <v>70</v>
      </c>
      <c r="C192" s="176"/>
      <c r="D192" s="177"/>
      <c r="E192" s="4" t="s">
        <v>187</v>
      </c>
      <c r="F192" s="5">
        <v>145</v>
      </c>
    </row>
    <row r="193" spans="1:6" ht="13.2" x14ac:dyDescent="0.2">
      <c r="A193" s="165"/>
      <c r="B193" s="168"/>
      <c r="C193" s="178"/>
      <c r="D193" s="169"/>
      <c r="E193" s="7" t="s">
        <v>188</v>
      </c>
      <c r="F193" s="8">
        <v>29849</v>
      </c>
    </row>
    <row r="194" spans="1:6" ht="13.2" x14ac:dyDescent="0.2">
      <c r="A194" s="165"/>
      <c r="B194" s="170"/>
      <c r="C194" s="179"/>
      <c r="D194" s="171"/>
      <c r="E194" s="28" t="s">
        <v>192</v>
      </c>
      <c r="F194" s="25">
        <f>F193/F192</f>
        <v>205.8551724137931</v>
      </c>
    </row>
    <row r="195" spans="1:6" ht="13.2" x14ac:dyDescent="0.2">
      <c r="A195" s="165"/>
      <c r="B195" s="175" t="s">
        <v>71</v>
      </c>
      <c r="C195" s="176"/>
      <c r="D195" s="177"/>
      <c r="E195" s="4" t="s">
        <v>187</v>
      </c>
      <c r="F195" s="5">
        <v>6</v>
      </c>
    </row>
    <row r="196" spans="1:6" ht="13.2" x14ac:dyDescent="0.2">
      <c r="A196" s="165"/>
      <c r="B196" s="168"/>
      <c r="C196" s="178"/>
      <c r="D196" s="169"/>
      <c r="E196" s="7" t="s">
        <v>188</v>
      </c>
      <c r="F196" s="8">
        <v>7194</v>
      </c>
    </row>
    <row r="197" spans="1:6" ht="13.2" x14ac:dyDescent="0.2">
      <c r="A197" s="165"/>
      <c r="B197" s="170"/>
      <c r="C197" s="179"/>
      <c r="D197" s="171"/>
      <c r="E197" s="28" t="s">
        <v>192</v>
      </c>
      <c r="F197" s="25">
        <f>F196/F195</f>
        <v>1199</v>
      </c>
    </row>
    <row r="198" spans="1:6" ht="13.2" x14ac:dyDescent="0.2">
      <c r="A198" s="165"/>
      <c r="B198" s="175" t="s">
        <v>72</v>
      </c>
      <c r="C198" s="176"/>
      <c r="D198" s="177"/>
      <c r="E198" s="4" t="s">
        <v>187</v>
      </c>
      <c r="F198" s="5">
        <v>23</v>
      </c>
    </row>
    <row r="199" spans="1:6" ht="13.2" x14ac:dyDescent="0.2">
      <c r="A199" s="165"/>
      <c r="B199" s="168"/>
      <c r="C199" s="178"/>
      <c r="D199" s="169"/>
      <c r="E199" s="7" t="s">
        <v>188</v>
      </c>
      <c r="F199" s="8">
        <v>4394</v>
      </c>
    </row>
    <row r="200" spans="1:6" ht="13.2" x14ac:dyDescent="0.2">
      <c r="A200" s="165"/>
      <c r="B200" s="170"/>
      <c r="C200" s="179"/>
      <c r="D200" s="171"/>
      <c r="E200" s="28" t="s">
        <v>192</v>
      </c>
      <c r="F200" s="25">
        <f>F199/F198</f>
        <v>191.04347826086956</v>
      </c>
    </row>
    <row r="201" spans="1:6" ht="13.2" x14ac:dyDescent="0.2">
      <c r="A201" s="165"/>
      <c r="B201" s="175" t="s">
        <v>73</v>
      </c>
      <c r="C201" s="176"/>
      <c r="D201" s="177"/>
      <c r="E201" s="4" t="s">
        <v>187</v>
      </c>
      <c r="F201" s="5">
        <v>26</v>
      </c>
    </row>
    <row r="202" spans="1:6" ht="13.2" x14ac:dyDescent="0.2">
      <c r="A202" s="165"/>
      <c r="B202" s="168"/>
      <c r="C202" s="178"/>
      <c r="D202" s="169"/>
      <c r="E202" s="7" t="s">
        <v>188</v>
      </c>
      <c r="F202" s="8">
        <v>6487</v>
      </c>
    </row>
    <row r="203" spans="1:6" ht="13.2" x14ac:dyDescent="0.2">
      <c r="A203" s="165"/>
      <c r="B203" s="170"/>
      <c r="C203" s="179"/>
      <c r="D203" s="171"/>
      <c r="E203" s="28" t="s">
        <v>192</v>
      </c>
      <c r="F203" s="25">
        <f>F202/F201</f>
        <v>249.5</v>
      </c>
    </row>
    <row r="204" spans="1:6" ht="13.2" x14ac:dyDescent="0.2">
      <c r="A204" s="165"/>
      <c r="B204" s="175" t="s">
        <v>74</v>
      </c>
      <c r="C204" s="176"/>
      <c r="D204" s="177"/>
      <c r="E204" s="4" t="s">
        <v>187</v>
      </c>
      <c r="F204" s="5">
        <v>12</v>
      </c>
    </row>
    <row r="205" spans="1:6" ht="13.2" x14ac:dyDescent="0.2">
      <c r="A205" s="165"/>
      <c r="B205" s="168"/>
      <c r="C205" s="178"/>
      <c r="D205" s="169"/>
      <c r="E205" s="7" t="s">
        <v>188</v>
      </c>
      <c r="F205" s="8">
        <v>4042</v>
      </c>
    </row>
    <row r="206" spans="1:6" ht="13.2" x14ac:dyDescent="0.2">
      <c r="A206" s="165"/>
      <c r="B206" s="170"/>
      <c r="C206" s="179"/>
      <c r="D206" s="171"/>
      <c r="E206" s="28" t="s">
        <v>192</v>
      </c>
      <c r="F206" s="25">
        <f>F205/F204</f>
        <v>336.83333333333331</v>
      </c>
    </row>
    <row r="207" spans="1:6" ht="13.2" x14ac:dyDescent="0.2">
      <c r="A207" s="165"/>
      <c r="B207" s="175" t="s">
        <v>75</v>
      </c>
      <c r="C207" s="176"/>
      <c r="D207" s="177"/>
      <c r="E207" s="4" t="s">
        <v>187</v>
      </c>
      <c r="F207" s="5">
        <v>26</v>
      </c>
    </row>
    <row r="208" spans="1:6" ht="13.2" x14ac:dyDescent="0.2">
      <c r="A208" s="165"/>
      <c r="B208" s="168"/>
      <c r="C208" s="178"/>
      <c r="D208" s="169"/>
      <c r="E208" s="7" t="s">
        <v>188</v>
      </c>
      <c r="F208" s="8">
        <v>3700</v>
      </c>
    </row>
    <row r="209" spans="1:6" ht="13.8" thickBot="1" x14ac:dyDescent="0.25">
      <c r="A209" s="165"/>
      <c r="B209" s="168"/>
      <c r="C209" s="178"/>
      <c r="D209" s="169"/>
      <c r="E209" s="29" t="s">
        <v>192</v>
      </c>
      <c r="F209" s="25">
        <f>F208/F207</f>
        <v>142.30769230769232</v>
      </c>
    </row>
    <row r="210" spans="1:6" ht="13.2" x14ac:dyDescent="0.2">
      <c r="A210" s="166"/>
      <c r="B210" s="180" t="s">
        <v>5</v>
      </c>
      <c r="C210" s="181"/>
      <c r="D210" s="182"/>
      <c r="E210" s="74" t="s">
        <v>191</v>
      </c>
      <c r="F210" s="11">
        <f>F192+F195+F198+F201+F204+F207</f>
        <v>238</v>
      </c>
    </row>
    <row r="211" spans="1:6" ht="13.2" x14ac:dyDescent="0.2">
      <c r="A211" s="166"/>
      <c r="B211" s="183"/>
      <c r="C211" s="184"/>
      <c r="D211" s="185"/>
      <c r="E211" s="75" t="s">
        <v>194</v>
      </c>
      <c r="F211" s="12">
        <f>F193+F196+F199+F202+F205+F208</f>
        <v>55666</v>
      </c>
    </row>
    <row r="212" spans="1:6" ht="13.8" thickBot="1" x14ac:dyDescent="0.25">
      <c r="A212" s="167"/>
      <c r="B212" s="186"/>
      <c r="C212" s="187"/>
      <c r="D212" s="188"/>
      <c r="E212" s="76" t="s">
        <v>193</v>
      </c>
      <c r="F212" s="32">
        <f>F211/F210</f>
        <v>233.890756302521</v>
      </c>
    </row>
    <row r="213" spans="1:6" ht="13.2" x14ac:dyDescent="0.2">
      <c r="A213" s="165" t="s">
        <v>85</v>
      </c>
      <c r="B213" s="175" t="s">
        <v>70</v>
      </c>
      <c r="C213" s="176"/>
      <c r="D213" s="177"/>
      <c r="E213" s="4" t="s">
        <v>187</v>
      </c>
      <c r="F213" s="5">
        <v>101</v>
      </c>
    </row>
    <row r="214" spans="1:6" ht="13.2" x14ac:dyDescent="0.2">
      <c r="A214" s="165"/>
      <c r="B214" s="168"/>
      <c r="C214" s="178"/>
      <c r="D214" s="169"/>
      <c r="E214" s="7" t="s">
        <v>188</v>
      </c>
      <c r="F214" s="8">
        <v>9541</v>
      </c>
    </row>
    <row r="215" spans="1:6" ht="13.2" x14ac:dyDescent="0.2">
      <c r="A215" s="165"/>
      <c r="B215" s="170"/>
      <c r="C215" s="179"/>
      <c r="D215" s="171"/>
      <c r="E215" s="28" t="s">
        <v>192</v>
      </c>
      <c r="F215" s="25">
        <f>F214/F213</f>
        <v>94.465346534653463</v>
      </c>
    </row>
    <row r="216" spans="1:6" ht="13.2" x14ac:dyDescent="0.2">
      <c r="A216" s="165"/>
      <c r="B216" s="175" t="s">
        <v>71</v>
      </c>
      <c r="C216" s="176"/>
      <c r="D216" s="177"/>
      <c r="E216" s="4" t="s">
        <v>187</v>
      </c>
      <c r="F216" s="5">
        <v>26</v>
      </c>
    </row>
    <row r="217" spans="1:6" ht="13.2" x14ac:dyDescent="0.2">
      <c r="A217" s="165"/>
      <c r="B217" s="168"/>
      <c r="C217" s="178"/>
      <c r="D217" s="169"/>
      <c r="E217" s="7" t="s">
        <v>188</v>
      </c>
      <c r="F217" s="8">
        <v>1430</v>
      </c>
    </row>
    <row r="218" spans="1:6" ht="13.2" x14ac:dyDescent="0.2">
      <c r="A218" s="165"/>
      <c r="B218" s="170"/>
      <c r="C218" s="179"/>
      <c r="D218" s="171"/>
      <c r="E218" s="28" t="s">
        <v>192</v>
      </c>
      <c r="F218" s="25">
        <f>F217/F216</f>
        <v>55</v>
      </c>
    </row>
    <row r="219" spans="1:6" ht="13.2" x14ac:dyDescent="0.2">
      <c r="A219" s="165"/>
      <c r="B219" s="175" t="s">
        <v>72</v>
      </c>
      <c r="C219" s="176"/>
      <c r="D219" s="177"/>
      <c r="E219" s="4" t="s">
        <v>187</v>
      </c>
      <c r="F219" s="5">
        <v>4</v>
      </c>
    </row>
    <row r="220" spans="1:6" ht="13.2" x14ac:dyDescent="0.2">
      <c r="A220" s="165"/>
      <c r="B220" s="168"/>
      <c r="C220" s="178"/>
      <c r="D220" s="169"/>
      <c r="E220" s="7" t="s">
        <v>188</v>
      </c>
      <c r="F220" s="8">
        <v>753</v>
      </c>
    </row>
    <row r="221" spans="1:6" ht="13.2" x14ac:dyDescent="0.2">
      <c r="A221" s="165"/>
      <c r="B221" s="170"/>
      <c r="C221" s="179"/>
      <c r="D221" s="171"/>
      <c r="E221" s="28" t="s">
        <v>192</v>
      </c>
      <c r="F221" s="25">
        <f>F220/F219</f>
        <v>188.25</v>
      </c>
    </row>
    <row r="222" spans="1:6" ht="13.2" x14ac:dyDescent="0.2">
      <c r="A222" s="165"/>
      <c r="B222" s="175" t="s">
        <v>73</v>
      </c>
      <c r="C222" s="176"/>
      <c r="D222" s="177"/>
      <c r="E222" s="4" t="s">
        <v>187</v>
      </c>
      <c r="F222" s="5">
        <v>49</v>
      </c>
    </row>
    <row r="223" spans="1:6" ht="13.2" x14ac:dyDescent="0.2">
      <c r="A223" s="165"/>
      <c r="B223" s="168"/>
      <c r="C223" s="178"/>
      <c r="D223" s="169"/>
      <c r="E223" s="7" t="s">
        <v>188</v>
      </c>
      <c r="F223" s="8">
        <v>1592</v>
      </c>
    </row>
    <row r="224" spans="1:6" ht="13.2" x14ac:dyDescent="0.2">
      <c r="A224" s="165"/>
      <c r="B224" s="170"/>
      <c r="C224" s="179"/>
      <c r="D224" s="171"/>
      <c r="E224" s="28" t="s">
        <v>192</v>
      </c>
      <c r="F224" s="25">
        <f>F223/F222</f>
        <v>32.489795918367349</v>
      </c>
    </row>
    <row r="225" spans="1:6" ht="13.2" x14ac:dyDescent="0.2">
      <c r="A225" s="165"/>
      <c r="B225" s="175" t="s">
        <v>74</v>
      </c>
      <c r="C225" s="176"/>
      <c r="D225" s="177"/>
      <c r="E225" s="4" t="s">
        <v>187</v>
      </c>
      <c r="F225" s="5">
        <v>87</v>
      </c>
    </row>
    <row r="226" spans="1:6" ht="13.2" x14ac:dyDescent="0.2">
      <c r="A226" s="165"/>
      <c r="B226" s="168"/>
      <c r="C226" s="178"/>
      <c r="D226" s="169"/>
      <c r="E226" s="7" t="s">
        <v>188</v>
      </c>
      <c r="F226" s="8">
        <v>813</v>
      </c>
    </row>
    <row r="227" spans="1:6" ht="13.2" x14ac:dyDescent="0.2">
      <c r="A227" s="165"/>
      <c r="B227" s="170"/>
      <c r="C227" s="179"/>
      <c r="D227" s="171"/>
      <c r="E227" s="28" t="s">
        <v>192</v>
      </c>
      <c r="F227" s="25">
        <f>F226/F225</f>
        <v>9.3448275862068968</v>
      </c>
    </row>
    <row r="228" spans="1:6" ht="13.2" x14ac:dyDescent="0.2">
      <c r="A228" s="165"/>
      <c r="B228" s="175" t="s">
        <v>75</v>
      </c>
      <c r="C228" s="176"/>
      <c r="D228" s="177"/>
      <c r="E228" s="4" t="s">
        <v>187</v>
      </c>
      <c r="F228" s="5">
        <v>1</v>
      </c>
    </row>
    <row r="229" spans="1:6" ht="13.2" x14ac:dyDescent="0.2">
      <c r="A229" s="165"/>
      <c r="B229" s="168"/>
      <c r="C229" s="178"/>
      <c r="D229" s="169"/>
      <c r="E229" s="7" t="s">
        <v>188</v>
      </c>
      <c r="F229" s="8">
        <v>5723</v>
      </c>
    </row>
    <row r="230" spans="1:6" ht="13.8" thickBot="1" x14ac:dyDescent="0.25">
      <c r="A230" s="165"/>
      <c r="B230" s="168"/>
      <c r="C230" s="178"/>
      <c r="D230" s="169"/>
      <c r="E230" s="29" t="s">
        <v>192</v>
      </c>
      <c r="F230" s="25">
        <f>F229/F228</f>
        <v>5723</v>
      </c>
    </row>
    <row r="231" spans="1:6" ht="13.2" x14ac:dyDescent="0.2">
      <c r="A231" s="166"/>
      <c r="B231" s="180" t="s">
        <v>5</v>
      </c>
      <c r="C231" s="181"/>
      <c r="D231" s="182"/>
      <c r="E231" s="74" t="s">
        <v>191</v>
      </c>
      <c r="F231" s="11">
        <f>F213+F216+F219+F222+F225+F228</f>
        <v>268</v>
      </c>
    </row>
    <row r="232" spans="1:6" ht="13.2" x14ac:dyDescent="0.2">
      <c r="A232" s="166"/>
      <c r="B232" s="183"/>
      <c r="C232" s="184"/>
      <c r="D232" s="185"/>
      <c r="E232" s="75" t="s">
        <v>194</v>
      </c>
      <c r="F232" s="12">
        <f>F214+F217+F220+F223+F226+F229</f>
        <v>19852</v>
      </c>
    </row>
    <row r="233" spans="1:6" ht="13.8" thickBot="1" x14ac:dyDescent="0.25">
      <c r="A233" s="167"/>
      <c r="B233" s="186"/>
      <c r="C233" s="187"/>
      <c r="D233" s="188"/>
      <c r="E233" s="76" t="s">
        <v>193</v>
      </c>
      <c r="F233" s="32">
        <f>F232/F231</f>
        <v>74.074626865671647</v>
      </c>
    </row>
    <row r="234" spans="1:6" ht="13.2" x14ac:dyDescent="0.2">
      <c r="A234" s="165" t="s">
        <v>86</v>
      </c>
      <c r="B234" s="175" t="s">
        <v>70</v>
      </c>
      <c r="C234" s="176"/>
      <c r="D234" s="177"/>
      <c r="E234" s="4" t="s">
        <v>187</v>
      </c>
      <c r="F234" s="5">
        <v>18</v>
      </c>
    </row>
    <row r="235" spans="1:6" ht="13.2" x14ac:dyDescent="0.2">
      <c r="A235" s="165"/>
      <c r="B235" s="168"/>
      <c r="C235" s="178"/>
      <c r="D235" s="169"/>
      <c r="E235" s="7" t="s">
        <v>188</v>
      </c>
      <c r="F235" s="8">
        <v>2366</v>
      </c>
    </row>
    <row r="236" spans="1:6" ht="13.2" x14ac:dyDescent="0.2">
      <c r="A236" s="165"/>
      <c r="B236" s="170"/>
      <c r="C236" s="179"/>
      <c r="D236" s="171"/>
      <c r="E236" s="28" t="s">
        <v>192</v>
      </c>
      <c r="F236" s="25">
        <f>F235/F234</f>
        <v>131.44444444444446</v>
      </c>
    </row>
    <row r="237" spans="1:6" ht="13.2" x14ac:dyDescent="0.2">
      <c r="A237" s="165"/>
      <c r="B237" s="175" t="s">
        <v>71</v>
      </c>
      <c r="C237" s="176"/>
      <c r="D237" s="177"/>
      <c r="E237" s="4" t="s">
        <v>187</v>
      </c>
      <c r="F237" s="5">
        <v>12</v>
      </c>
    </row>
    <row r="238" spans="1:6" ht="13.2" x14ac:dyDescent="0.2">
      <c r="A238" s="165"/>
      <c r="B238" s="168"/>
      <c r="C238" s="178"/>
      <c r="D238" s="169"/>
      <c r="E238" s="7" t="s">
        <v>188</v>
      </c>
      <c r="F238" s="8">
        <v>513</v>
      </c>
    </row>
    <row r="239" spans="1:6" ht="13.2" x14ac:dyDescent="0.2">
      <c r="A239" s="165"/>
      <c r="B239" s="170"/>
      <c r="C239" s="179"/>
      <c r="D239" s="171"/>
      <c r="E239" s="28" t="s">
        <v>192</v>
      </c>
      <c r="F239" s="25">
        <f>F238/F237</f>
        <v>42.75</v>
      </c>
    </row>
    <row r="240" spans="1:6" ht="13.2" x14ac:dyDescent="0.2">
      <c r="A240" s="165"/>
      <c r="B240" s="175" t="s">
        <v>72</v>
      </c>
      <c r="C240" s="176"/>
      <c r="D240" s="177"/>
      <c r="E240" s="4" t="s">
        <v>187</v>
      </c>
      <c r="F240" s="5">
        <v>7</v>
      </c>
    </row>
    <row r="241" spans="1:6" ht="13.2" x14ac:dyDescent="0.2">
      <c r="A241" s="165"/>
      <c r="B241" s="168"/>
      <c r="C241" s="178"/>
      <c r="D241" s="169"/>
      <c r="E241" s="7" t="s">
        <v>188</v>
      </c>
      <c r="F241" s="8">
        <v>26</v>
      </c>
    </row>
    <row r="242" spans="1:6" ht="13.2" x14ac:dyDescent="0.2">
      <c r="A242" s="165"/>
      <c r="B242" s="170"/>
      <c r="C242" s="179"/>
      <c r="D242" s="171"/>
      <c r="E242" s="28" t="s">
        <v>192</v>
      </c>
      <c r="F242" s="25">
        <f>F241/F240</f>
        <v>3.7142857142857144</v>
      </c>
    </row>
    <row r="243" spans="1:6" ht="13.2" x14ac:dyDescent="0.2">
      <c r="A243" s="165"/>
      <c r="B243" s="175" t="s">
        <v>73</v>
      </c>
      <c r="C243" s="176"/>
      <c r="D243" s="177"/>
      <c r="E243" s="4" t="s">
        <v>187</v>
      </c>
      <c r="F243" s="5">
        <v>50</v>
      </c>
    </row>
    <row r="244" spans="1:6" ht="13.2" x14ac:dyDescent="0.2">
      <c r="A244" s="165"/>
      <c r="B244" s="168"/>
      <c r="C244" s="178"/>
      <c r="D244" s="169"/>
      <c r="E244" s="7" t="s">
        <v>188</v>
      </c>
      <c r="F244" s="8">
        <v>1188</v>
      </c>
    </row>
    <row r="245" spans="1:6" ht="13.2" x14ac:dyDescent="0.2">
      <c r="A245" s="165"/>
      <c r="B245" s="170"/>
      <c r="C245" s="179"/>
      <c r="D245" s="171"/>
      <c r="E245" s="28" t="s">
        <v>192</v>
      </c>
      <c r="F245" s="25">
        <f>F244/F243</f>
        <v>23.76</v>
      </c>
    </row>
    <row r="246" spans="1:6" ht="13.2" x14ac:dyDescent="0.2">
      <c r="A246" s="165"/>
      <c r="B246" s="175" t="s">
        <v>74</v>
      </c>
      <c r="C246" s="176"/>
      <c r="D246" s="177"/>
      <c r="E246" s="4" t="s">
        <v>187</v>
      </c>
      <c r="F246" s="5">
        <v>29</v>
      </c>
    </row>
    <row r="247" spans="1:6" ht="13.2" x14ac:dyDescent="0.2">
      <c r="A247" s="165"/>
      <c r="B247" s="168"/>
      <c r="C247" s="178"/>
      <c r="D247" s="169"/>
      <c r="E247" s="7" t="s">
        <v>188</v>
      </c>
      <c r="F247" s="8">
        <v>388</v>
      </c>
    </row>
    <row r="248" spans="1:6" ht="13.2" x14ac:dyDescent="0.2">
      <c r="A248" s="165"/>
      <c r="B248" s="170"/>
      <c r="C248" s="179"/>
      <c r="D248" s="171"/>
      <c r="E248" s="28" t="s">
        <v>192</v>
      </c>
      <c r="F248" s="25">
        <f>F247/F246</f>
        <v>13.379310344827585</v>
      </c>
    </row>
    <row r="249" spans="1:6" ht="13.2" x14ac:dyDescent="0.2">
      <c r="A249" s="165"/>
      <c r="B249" s="175" t="s">
        <v>75</v>
      </c>
      <c r="C249" s="176"/>
      <c r="D249" s="177"/>
      <c r="E249" s="4" t="s">
        <v>187</v>
      </c>
      <c r="F249" s="5">
        <v>2</v>
      </c>
    </row>
    <row r="250" spans="1:6" ht="13.2" x14ac:dyDescent="0.2">
      <c r="A250" s="165"/>
      <c r="B250" s="168"/>
      <c r="C250" s="178"/>
      <c r="D250" s="169"/>
      <c r="E250" s="7" t="s">
        <v>188</v>
      </c>
      <c r="F250" s="8">
        <v>7</v>
      </c>
    </row>
    <row r="251" spans="1:6" ht="13.8" thickBot="1" x14ac:dyDescent="0.25">
      <c r="A251" s="165"/>
      <c r="B251" s="168"/>
      <c r="C251" s="178"/>
      <c r="D251" s="169"/>
      <c r="E251" s="29" t="s">
        <v>192</v>
      </c>
      <c r="F251" s="25">
        <f>F250/F249</f>
        <v>3.5</v>
      </c>
    </row>
    <row r="252" spans="1:6" ht="13.2" x14ac:dyDescent="0.2">
      <c r="A252" s="166"/>
      <c r="B252" s="180" t="s">
        <v>5</v>
      </c>
      <c r="C252" s="181"/>
      <c r="D252" s="182"/>
      <c r="E252" s="74" t="s">
        <v>191</v>
      </c>
      <c r="F252" s="11">
        <f>F234+F237+F240+F243+F246+F249</f>
        <v>118</v>
      </c>
    </row>
    <row r="253" spans="1:6" ht="13.2" x14ac:dyDescent="0.2">
      <c r="A253" s="166"/>
      <c r="B253" s="183"/>
      <c r="C253" s="184"/>
      <c r="D253" s="185"/>
      <c r="E253" s="75" t="s">
        <v>194</v>
      </c>
      <c r="F253" s="12">
        <f>F235+F238+F241+F244+F247+F250</f>
        <v>4488</v>
      </c>
    </row>
    <row r="254" spans="1:6" ht="13.8" thickBot="1" x14ac:dyDescent="0.25">
      <c r="A254" s="167"/>
      <c r="B254" s="186"/>
      <c r="C254" s="187"/>
      <c r="D254" s="188"/>
      <c r="E254" s="76" t="s">
        <v>193</v>
      </c>
      <c r="F254" s="32">
        <f>F253/F252</f>
        <v>38.033898305084747</v>
      </c>
    </row>
    <row r="255" spans="1:6" ht="13.2" x14ac:dyDescent="0.2">
      <c r="A255" s="165" t="s">
        <v>27</v>
      </c>
      <c r="B255" s="175" t="s">
        <v>70</v>
      </c>
      <c r="C255" s="176"/>
      <c r="D255" s="177"/>
      <c r="E255" s="4" t="s">
        <v>187</v>
      </c>
      <c r="F255" s="5">
        <v>28</v>
      </c>
    </row>
    <row r="256" spans="1:6" ht="13.2" x14ac:dyDescent="0.2">
      <c r="A256" s="165"/>
      <c r="B256" s="168"/>
      <c r="C256" s="178"/>
      <c r="D256" s="169"/>
      <c r="E256" s="7" t="s">
        <v>188</v>
      </c>
      <c r="F256" s="8">
        <v>1075</v>
      </c>
    </row>
    <row r="257" spans="1:6" ht="13.2" x14ac:dyDescent="0.2">
      <c r="A257" s="165"/>
      <c r="B257" s="170"/>
      <c r="C257" s="179"/>
      <c r="D257" s="171"/>
      <c r="E257" s="28" t="s">
        <v>192</v>
      </c>
      <c r="F257" s="25">
        <f>F256/F255</f>
        <v>38.392857142857146</v>
      </c>
    </row>
    <row r="258" spans="1:6" ht="13.2" x14ac:dyDescent="0.2">
      <c r="A258" s="165"/>
      <c r="B258" s="175" t="s">
        <v>71</v>
      </c>
      <c r="C258" s="176"/>
      <c r="D258" s="177"/>
      <c r="E258" s="4" t="s">
        <v>187</v>
      </c>
      <c r="F258" s="5">
        <v>16</v>
      </c>
    </row>
    <row r="259" spans="1:6" ht="13.2" x14ac:dyDescent="0.2">
      <c r="A259" s="165"/>
      <c r="B259" s="168"/>
      <c r="C259" s="178"/>
      <c r="D259" s="169"/>
      <c r="E259" s="7" t="s">
        <v>188</v>
      </c>
      <c r="F259" s="8">
        <v>342</v>
      </c>
    </row>
    <row r="260" spans="1:6" ht="13.2" x14ac:dyDescent="0.2">
      <c r="A260" s="165"/>
      <c r="B260" s="170"/>
      <c r="C260" s="179"/>
      <c r="D260" s="171"/>
      <c r="E260" s="28" t="s">
        <v>192</v>
      </c>
      <c r="F260" s="25">
        <f>F259/F258</f>
        <v>21.375</v>
      </c>
    </row>
    <row r="261" spans="1:6" ht="13.2" x14ac:dyDescent="0.2">
      <c r="A261" s="165"/>
      <c r="B261" s="175" t="s">
        <v>72</v>
      </c>
      <c r="C261" s="176"/>
      <c r="D261" s="177"/>
      <c r="E261" s="4" t="s">
        <v>187</v>
      </c>
      <c r="F261" s="5">
        <v>4</v>
      </c>
    </row>
    <row r="262" spans="1:6" ht="13.2" x14ac:dyDescent="0.2">
      <c r="A262" s="165"/>
      <c r="B262" s="168"/>
      <c r="C262" s="178"/>
      <c r="D262" s="169"/>
      <c r="E262" s="7" t="s">
        <v>188</v>
      </c>
      <c r="F262" s="8">
        <v>238</v>
      </c>
    </row>
    <row r="263" spans="1:6" ht="13.2" x14ac:dyDescent="0.2">
      <c r="A263" s="165"/>
      <c r="B263" s="170"/>
      <c r="C263" s="179"/>
      <c r="D263" s="171"/>
      <c r="E263" s="28" t="s">
        <v>192</v>
      </c>
      <c r="F263" s="25">
        <f>F262/F261</f>
        <v>59.5</v>
      </c>
    </row>
    <row r="264" spans="1:6" ht="13.2" x14ac:dyDescent="0.2">
      <c r="A264" s="165"/>
      <c r="B264" s="175" t="s">
        <v>73</v>
      </c>
      <c r="C264" s="176"/>
      <c r="D264" s="177"/>
      <c r="E264" s="4" t="s">
        <v>187</v>
      </c>
      <c r="F264" s="5">
        <v>45</v>
      </c>
    </row>
    <row r="265" spans="1:6" ht="13.2" x14ac:dyDescent="0.2">
      <c r="A265" s="165"/>
      <c r="B265" s="168"/>
      <c r="C265" s="178"/>
      <c r="D265" s="169"/>
      <c r="E265" s="7" t="s">
        <v>188</v>
      </c>
      <c r="F265" s="8">
        <v>501</v>
      </c>
    </row>
    <row r="266" spans="1:6" ht="13.2" x14ac:dyDescent="0.2">
      <c r="A266" s="165"/>
      <c r="B266" s="170"/>
      <c r="C266" s="179"/>
      <c r="D266" s="171"/>
      <c r="E266" s="28" t="s">
        <v>192</v>
      </c>
      <c r="F266" s="25">
        <f>F265/F264</f>
        <v>11.133333333333333</v>
      </c>
    </row>
    <row r="267" spans="1:6" ht="13.2" x14ac:dyDescent="0.2">
      <c r="A267" s="165"/>
      <c r="B267" s="175" t="s">
        <v>74</v>
      </c>
      <c r="C267" s="176"/>
      <c r="D267" s="177"/>
      <c r="E267" s="4" t="s">
        <v>187</v>
      </c>
      <c r="F267" s="5">
        <v>78</v>
      </c>
    </row>
    <row r="268" spans="1:6" ht="13.2" x14ac:dyDescent="0.2">
      <c r="A268" s="165"/>
      <c r="B268" s="168"/>
      <c r="C268" s="178"/>
      <c r="D268" s="169"/>
      <c r="E268" s="7" t="s">
        <v>188</v>
      </c>
      <c r="F268" s="8">
        <v>99</v>
      </c>
    </row>
    <row r="269" spans="1:6" ht="13.2" x14ac:dyDescent="0.2">
      <c r="A269" s="165"/>
      <c r="B269" s="170"/>
      <c r="C269" s="179"/>
      <c r="D269" s="171"/>
      <c r="E269" s="28" t="s">
        <v>192</v>
      </c>
      <c r="F269" s="25">
        <f>F268/F267</f>
        <v>1.2692307692307692</v>
      </c>
    </row>
    <row r="270" spans="1:6" ht="13.2" x14ac:dyDescent="0.2">
      <c r="A270" s="165"/>
      <c r="B270" s="175" t="s">
        <v>75</v>
      </c>
      <c r="C270" s="176"/>
      <c r="D270" s="177"/>
      <c r="E270" s="4" t="s">
        <v>187</v>
      </c>
      <c r="F270" s="5">
        <v>2</v>
      </c>
    </row>
    <row r="271" spans="1:6" ht="13.2" x14ac:dyDescent="0.2">
      <c r="A271" s="165"/>
      <c r="B271" s="168"/>
      <c r="C271" s="178"/>
      <c r="D271" s="169"/>
      <c r="E271" s="7" t="s">
        <v>188</v>
      </c>
      <c r="F271" s="8">
        <v>3</v>
      </c>
    </row>
    <row r="272" spans="1:6" ht="13.8" thickBot="1" x14ac:dyDescent="0.25">
      <c r="A272" s="165"/>
      <c r="B272" s="168"/>
      <c r="C272" s="178"/>
      <c r="D272" s="169"/>
      <c r="E272" s="29" t="s">
        <v>192</v>
      </c>
      <c r="F272" s="25">
        <f>F271/F270</f>
        <v>1.5</v>
      </c>
    </row>
    <row r="273" spans="1:6" ht="13.2" x14ac:dyDescent="0.2">
      <c r="A273" s="166"/>
      <c r="B273" s="180" t="s">
        <v>5</v>
      </c>
      <c r="C273" s="181"/>
      <c r="D273" s="182"/>
      <c r="E273" s="74" t="s">
        <v>191</v>
      </c>
      <c r="F273" s="11">
        <f>F255+F258+F261+F264+F267+F270</f>
        <v>173</v>
      </c>
    </row>
    <row r="274" spans="1:6" ht="13.2" x14ac:dyDescent="0.2">
      <c r="A274" s="166"/>
      <c r="B274" s="183"/>
      <c r="C274" s="184"/>
      <c r="D274" s="185"/>
      <c r="E274" s="75" t="s">
        <v>194</v>
      </c>
      <c r="F274" s="12">
        <f>F256+F259+F262+F265+F268+F271</f>
        <v>2258</v>
      </c>
    </row>
    <row r="275" spans="1:6" ht="13.8" thickBot="1" x14ac:dyDescent="0.25">
      <c r="A275" s="167"/>
      <c r="B275" s="186"/>
      <c r="C275" s="187"/>
      <c r="D275" s="188"/>
      <c r="E275" s="76" t="s">
        <v>193</v>
      </c>
      <c r="F275" s="32">
        <f>F274/F273</f>
        <v>13.052023121387283</v>
      </c>
    </row>
    <row r="276" spans="1:6" ht="13.2" x14ac:dyDescent="0.2">
      <c r="A276" s="165" t="s">
        <v>87</v>
      </c>
      <c r="B276" s="175" t="s">
        <v>70</v>
      </c>
      <c r="C276" s="176"/>
      <c r="D276" s="177"/>
      <c r="E276" s="4" t="s">
        <v>187</v>
      </c>
      <c r="F276" s="5">
        <v>32</v>
      </c>
    </row>
    <row r="277" spans="1:6" ht="13.2" x14ac:dyDescent="0.2">
      <c r="A277" s="165"/>
      <c r="B277" s="168"/>
      <c r="C277" s="178"/>
      <c r="D277" s="169"/>
      <c r="E277" s="7" t="s">
        <v>188</v>
      </c>
      <c r="F277" s="8">
        <v>1912</v>
      </c>
    </row>
    <row r="278" spans="1:6" ht="13.2" x14ac:dyDescent="0.2">
      <c r="A278" s="165"/>
      <c r="B278" s="170"/>
      <c r="C278" s="179"/>
      <c r="D278" s="171"/>
      <c r="E278" s="28" t="s">
        <v>192</v>
      </c>
      <c r="F278" s="25">
        <f>F277/F276</f>
        <v>59.75</v>
      </c>
    </row>
    <row r="279" spans="1:6" ht="13.2" x14ac:dyDescent="0.2">
      <c r="A279" s="165"/>
      <c r="B279" s="175" t="s">
        <v>71</v>
      </c>
      <c r="C279" s="176"/>
      <c r="D279" s="177"/>
      <c r="E279" s="4" t="s">
        <v>187</v>
      </c>
      <c r="F279" s="5">
        <v>13</v>
      </c>
    </row>
    <row r="280" spans="1:6" ht="13.2" x14ac:dyDescent="0.2">
      <c r="A280" s="165"/>
      <c r="B280" s="168"/>
      <c r="C280" s="178"/>
      <c r="D280" s="169"/>
      <c r="E280" s="7" t="s">
        <v>188</v>
      </c>
      <c r="F280" s="8">
        <v>2075</v>
      </c>
    </row>
    <row r="281" spans="1:6" ht="13.2" x14ac:dyDescent="0.2">
      <c r="A281" s="165"/>
      <c r="B281" s="170"/>
      <c r="C281" s="179"/>
      <c r="D281" s="171"/>
      <c r="E281" s="28" t="s">
        <v>192</v>
      </c>
      <c r="F281" s="25">
        <f>F280/F279</f>
        <v>159.61538461538461</v>
      </c>
    </row>
    <row r="282" spans="1:6" ht="13.2" x14ac:dyDescent="0.2">
      <c r="A282" s="165"/>
      <c r="B282" s="175" t="s">
        <v>72</v>
      </c>
      <c r="C282" s="176"/>
      <c r="D282" s="177"/>
      <c r="E282" s="4" t="s">
        <v>187</v>
      </c>
      <c r="F282" s="5">
        <v>14</v>
      </c>
    </row>
    <row r="283" spans="1:6" ht="13.2" x14ac:dyDescent="0.2">
      <c r="A283" s="165"/>
      <c r="B283" s="168"/>
      <c r="C283" s="178"/>
      <c r="D283" s="169"/>
      <c r="E283" s="7" t="s">
        <v>188</v>
      </c>
      <c r="F283" s="8">
        <v>371</v>
      </c>
    </row>
    <row r="284" spans="1:6" ht="13.2" x14ac:dyDescent="0.2">
      <c r="A284" s="165"/>
      <c r="B284" s="170"/>
      <c r="C284" s="179"/>
      <c r="D284" s="171"/>
      <c r="E284" s="28" t="s">
        <v>192</v>
      </c>
      <c r="F284" s="25">
        <f>F283/F282</f>
        <v>26.5</v>
      </c>
    </row>
    <row r="285" spans="1:6" ht="13.2" x14ac:dyDescent="0.2">
      <c r="A285" s="165"/>
      <c r="B285" s="175" t="s">
        <v>73</v>
      </c>
      <c r="C285" s="176"/>
      <c r="D285" s="177"/>
      <c r="E285" s="4" t="s">
        <v>187</v>
      </c>
      <c r="F285" s="5">
        <v>121</v>
      </c>
    </row>
    <row r="286" spans="1:6" ht="13.2" x14ac:dyDescent="0.2">
      <c r="A286" s="165"/>
      <c r="B286" s="168"/>
      <c r="C286" s="178"/>
      <c r="D286" s="169"/>
      <c r="E286" s="7" t="s">
        <v>188</v>
      </c>
      <c r="F286" s="8">
        <v>3368</v>
      </c>
    </row>
    <row r="287" spans="1:6" ht="13.2" x14ac:dyDescent="0.2">
      <c r="A287" s="165"/>
      <c r="B287" s="170"/>
      <c r="C287" s="179"/>
      <c r="D287" s="171"/>
      <c r="E287" s="28" t="s">
        <v>192</v>
      </c>
      <c r="F287" s="25">
        <f>F286/F285</f>
        <v>27.834710743801654</v>
      </c>
    </row>
    <row r="288" spans="1:6" ht="13.2" x14ac:dyDescent="0.2">
      <c r="A288" s="165"/>
      <c r="B288" s="175" t="s">
        <v>74</v>
      </c>
      <c r="C288" s="176"/>
      <c r="D288" s="177"/>
      <c r="E288" s="4" t="s">
        <v>187</v>
      </c>
      <c r="F288" s="5">
        <v>173</v>
      </c>
    </row>
    <row r="289" spans="1:6" ht="13.2" x14ac:dyDescent="0.2">
      <c r="A289" s="165"/>
      <c r="B289" s="168"/>
      <c r="C289" s="178"/>
      <c r="D289" s="169"/>
      <c r="E289" s="7" t="s">
        <v>188</v>
      </c>
      <c r="F289" s="8">
        <v>1633</v>
      </c>
    </row>
    <row r="290" spans="1:6" ht="13.2" x14ac:dyDescent="0.2">
      <c r="A290" s="165"/>
      <c r="B290" s="170"/>
      <c r="C290" s="179"/>
      <c r="D290" s="171"/>
      <c r="E290" s="28" t="s">
        <v>192</v>
      </c>
      <c r="F290" s="25">
        <f>F289/F288</f>
        <v>9.4393063583815024</v>
      </c>
    </row>
    <row r="291" spans="1:6" ht="13.2" x14ac:dyDescent="0.2">
      <c r="A291" s="165"/>
      <c r="B291" s="175" t="s">
        <v>75</v>
      </c>
      <c r="C291" s="176"/>
      <c r="D291" s="177"/>
      <c r="E291" s="4" t="s">
        <v>187</v>
      </c>
      <c r="F291" s="5">
        <v>7</v>
      </c>
    </row>
    <row r="292" spans="1:6" ht="13.2" x14ac:dyDescent="0.2">
      <c r="A292" s="165"/>
      <c r="B292" s="168"/>
      <c r="C292" s="178"/>
      <c r="D292" s="169"/>
      <c r="E292" s="7" t="s">
        <v>188</v>
      </c>
      <c r="F292" s="8">
        <v>713</v>
      </c>
    </row>
    <row r="293" spans="1:6" ht="13.8" thickBot="1" x14ac:dyDescent="0.25">
      <c r="A293" s="165"/>
      <c r="B293" s="168"/>
      <c r="C293" s="178"/>
      <c r="D293" s="169"/>
      <c r="E293" s="29" t="s">
        <v>192</v>
      </c>
      <c r="F293" s="25">
        <f>F292/F291</f>
        <v>101.85714285714286</v>
      </c>
    </row>
    <row r="294" spans="1:6" ht="13.2" x14ac:dyDescent="0.2">
      <c r="A294" s="166"/>
      <c r="B294" s="180" t="s">
        <v>5</v>
      </c>
      <c r="C294" s="181"/>
      <c r="D294" s="182"/>
      <c r="E294" s="74" t="s">
        <v>191</v>
      </c>
      <c r="F294" s="11">
        <f>F276+F279+F282+F285+F288+F291</f>
        <v>360</v>
      </c>
    </row>
    <row r="295" spans="1:6" ht="13.2" x14ac:dyDescent="0.2">
      <c r="A295" s="166"/>
      <c r="B295" s="183"/>
      <c r="C295" s="184"/>
      <c r="D295" s="185"/>
      <c r="E295" s="75" t="s">
        <v>194</v>
      </c>
      <c r="F295" s="12">
        <f>F277+F280+F283+F286+F289+F292</f>
        <v>10072</v>
      </c>
    </row>
    <row r="296" spans="1:6" ht="13.8" thickBot="1" x14ac:dyDescent="0.25">
      <c r="A296" s="167"/>
      <c r="B296" s="186"/>
      <c r="C296" s="187"/>
      <c r="D296" s="188"/>
      <c r="E296" s="76" t="s">
        <v>193</v>
      </c>
      <c r="F296" s="32">
        <f>F295/F294</f>
        <v>27.977777777777778</v>
      </c>
    </row>
    <row r="297" spans="1:6" s="99" customFormat="1" ht="13.2" x14ac:dyDescent="0.2">
      <c r="A297" s="165" t="s">
        <v>83</v>
      </c>
      <c r="B297" s="175" t="s">
        <v>70</v>
      </c>
      <c r="C297" s="176"/>
      <c r="D297" s="177"/>
      <c r="E297" s="4" t="s">
        <v>187</v>
      </c>
      <c r="F297" s="5">
        <v>21</v>
      </c>
    </row>
    <row r="298" spans="1:6" s="99" customFormat="1" ht="13.2" x14ac:dyDescent="0.2">
      <c r="A298" s="165"/>
      <c r="B298" s="168"/>
      <c r="C298" s="178"/>
      <c r="D298" s="169"/>
      <c r="E298" s="7" t="s">
        <v>188</v>
      </c>
      <c r="F298" s="8">
        <v>1277</v>
      </c>
    </row>
    <row r="299" spans="1:6" s="99" customFormat="1" ht="13.2" x14ac:dyDescent="0.2">
      <c r="A299" s="165"/>
      <c r="B299" s="170"/>
      <c r="C299" s="179"/>
      <c r="D299" s="171"/>
      <c r="E299" s="28" t="s">
        <v>192</v>
      </c>
      <c r="F299" s="25">
        <f>F298/F297</f>
        <v>60.80952380952381</v>
      </c>
    </row>
    <row r="300" spans="1:6" s="99" customFormat="1" ht="13.2" x14ac:dyDescent="0.2">
      <c r="A300" s="165"/>
      <c r="B300" s="175" t="s">
        <v>71</v>
      </c>
      <c r="C300" s="176"/>
      <c r="D300" s="177"/>
      <c r="E300" s="4" t="s">
        <v>187</v>
      </c>
      <c r="F300" s="5">
        <v>6</v>
      </c>
    </row>
    <row r="301" spans="1:6" s="99" customFormat="1" ht="13.2" x14ac:dyDescent="0.2">
      <c r="A301" s="165"/>
      <c r="B301" s="168"/>
      <c r="C301" s="178"/>
      <c r="D301" s="169"/>
      <c r="E301" s="7" t="s">
        <v>188</v>
      </c>
      <c r="F301" s="8">
        <v>38</v>
      </c>
    </row>
    <row r="302" spans="1:6" s="99" customFormat="1" ht="13.2" x14ac:dyDescent="0.2">
      <c r="A302" s="165"/>
      <c r="B302" s="170"/>
      <c r="C302" s="179"/>
      <c r="D302" s="171"/>
      <c r="E302" s="28" t="s">
        <v>192</v>
      </c>
      <c r="F302" s="25">
        <f>F301/F300</f>
        <v>6.333333333333333</v>
      </c>
    </row>
    <row r="303" spans="1:6" s="99" customFormat="1" ht="13.2" x14ac:dyDescent="0.2">
      <c r="A303" s="165"/>
      <c r="B303" s="175" t="s">
        <v>72</v>
      </c>
      <c r="C303" s="176"/>
      <c r="D303" s="177"/>
      <c r="E303" s="4" t="s">
        <v>187</v>
      </c>
      <c r="F303" s="5">
        <v>5</v>
      </c>
    </row>
    <row r="304" spans="1:6" s="99" customFormat="1" ht="13.2" x14ac:dyDescent="0.2">
      <c r="A304" s="165"/>
      <c r="B304" s="168"/>
      <c r="C304" s="178"/>
      <c r="D304" s="169"/>
      <c r="E304" s="7" t="s">
        <v>188</v>
      </c>
      <c r="F304" s="8">
        <v>57</v>
      </c>
    </row>
    <row r="305" spans="1:6" s="99" customFormat="1" ht="13.2" x14ac:dyDescent="0.2">
      <c r="A305" s="165"/>
      <c r="B305" s="170"/>
      <c r="C305" s="179"/>
      <c r="D305" s="171"/>
      <c r="E305" s="28" t="s">
        <v>192</v>
      </c>
      <c r="F305" s="25">
        <f>F304/F303</f>
        <v>11.4</v>
      </c>
    </row>
    <row r="306" spans="1:6" s="99" customFormat="1" ht="13.2" x14ac:dyDescent="0.2">
      <c r="A306" s="165"/>
      <c r="B306" s="175" t="s">
        <v>73</v>
      </c>
      <c r="C306" s="176"/>
      <c r="D306" s="177"/>
      <c r="E306" s="4" t="s">
        <v>187</v>
      </c>
      <c r="F306" s="5">
        <v>36</v>
      </c>
    </row>
    <row r="307" spans="1:6" s="99" customFormat="1" ht="13.2" x14ac:dyDescent="0.2">
      <c r="A307" s="165"/>
      <c r="B307" s="168"/>
      <c r="C307" s="178"/>
      <c r="D307" s="169"/>
      <c r="E307" s="7" t="s">
        <v>188</v>
      </c>
      <c r="F307" s="8">
        <v>446</v>
      </c>
    </row>
    <row r="308" spans="1:6" s="99" customFormat="1" ht="13.2" x14ac:dyDescent="0.2">
      <c r="A308" s="165"/>
      <c r="B308" s="170"/>
      <c r="C308" s="179"/>
      <c r="D308" s="171"/>
      <c r="E308" s="28" t="s">
        <v>192</v>
      </c>
      <c r="F308" s="25">
        <f>F307/F306</f>
        <v>12.388888888888889</v>
      </c>
    </row>
    <row r="309" spans="1:6" s="99" customFormat="1" ht="13.2" x14ac:dyDescent="0.2">
      <c r="A309" s="165"/>
      <c r="B309" s="175" t="s">
        <v>74</v>
      </c>
      <c r="C309" s="176"/>
      <c r="D309" s="177"/>
      <c r="E309" s="4" t="s">
        <v>187</v>
      </c>
      <c r="F309" s="5">
        <v>37</v>
      </c>
    </row>
    <row r="310" spans="1:6" s="99" customFormat="1" ht="13.2" x14ac:dyDescent="0.2">
      <c r="A310" s="165"/>
      <c r="B310" s="168"/>
      <c r="C310" s="178"/>
      <c r="D310" s="169"/>
      <c r="E310" s="7" t="s">
        <v>188</v>
      </c>
      <c r="F310" s="8">
        <v>386</v>
      </c>
    </row>
    <row r="311" spans="1:6" s="99" customFormat="1" ht="13.2" x14ac:dyDescent="0.2">
      <c r="A311" s="165"/>
      <c r="B311" s="170"/>
      <c r="C311" s="179"/>
      <c r="D311" s="171"/>
      <c r="E311" s="28" t="s">
        <v>192</v>
      </c>
      <c r="F311" s="25">
        <f>F310/F309</f>
        <v>10.432432432432432</v>
      </c>
    </row>
    <row r="312" spans="1:6" s="99" customFormat="1" ht="13.2" x14ac:dyDescent="0.2">
      <c r="A312" s="165"/>
      <c r="B312" s="175" t="s">
        <v>75</v>
      </c>
      <c r="C312" s="176"/>
      <c r="D312" s="177"/>
      <c r="E312" s="4" t="s">
        <v>187</v>
      </c>
      <c r="F312" s="5">
        <v>4</v>
      </c>
    </row>
    <row r="313" spans="1:6" s="99" customFormat="1" ht="13.2" x14ac:dyDescent="0.2">
      <c r="A313" s="165"/>
      <c r="B313" s="168"/>
      <c r="C313" s="178"/>
      <c r="D313" s="169"/>
      <c r="E313" s="7" t="s">
        <v>188</v>
      </c>
      <c r="F313" s="8">
        <v>154</v>
      </c>
    </row>
    <row r="314" spans="1:6" s="99" customFormat="1" ht="13.8" thickBot="1" x14ac:dyDescent="0.25">
      <c r="A314" s="165"/>
      <c r="B314" s="168"/>
      <c r="C314" s="178"/>
      <c r="D314" s="169"/>
      <c r="E314" s="29" t="s">
        <v>192</v>
      </c>
      <c r="F314" s="25">
        <f>F313/F312</f>
        <v>38.5</v>
      </c>
    </row>
    <row r="315" spans="1:6" s="99" customFormat="1" ht="13.2" x14ac:dyDescent="0.2">
      <c r="A315" s="166"/>
      <c r="B315" s="180" t="s">
        <v>5</v>
      </c>
      <c r="C315" s="181"/>
      <c r="D315" s="182"/>
      <c r="E315" s="74" t="s">
        <v>191</v>
      </c>
      <c r="F315" s="11">
        <f>F297+F300+F303+F306+F309+F312</f>
        <v>109</v>
      </c>
    </row>
    <row r="316" spans="1:6" s="99" customFormat="1" ht="13.2" x14ac:dyDescent="0.2">
      <c r="A316" s="166"/>
      <c r="B316" s="183"/>
      <c r="C316" s="184"/>
      <c r="D316" s="185"/>
      <c r="E316" s="75" t="s">
        <v>194</v>
      </c>
      <c r="F316" s="12">
        <f>F298+F301+F304+F307+F310+F313</f>
        <v>2358</v>
      </c>
    </row>
    <row r="317" spans="1:6" s="99" customFormat="1" ht="13.8" thickBot="1" x14ac:dyDescent="0.25">
      <c r="A317" s="167"/>
      <c r="B317" s="186"/>
      <c r="C317" s="187"/>
      <c r="D317" s="188"/>
      <c r="E317" s="76" t="s">
        <v>193</v>
      </c>
      <c r="F317" s="32">
        <f>F316/F315</f>
        <v>21.63302752293578</v>
      </c>
    </row>
    <row r="318" spans="1:6" ht="13.2" x14ac:dyDescent="0.2">
      <c r="A318" s="165" t="s">
        <v>88</v>
      </c>
      <c r="B318" s="175" t="s">
        <v>70</v>
      </c>
      <c r="C318" s="176"/>
      <c r="D318" s="177"/>
      <c r="E318" s="4" t="s">
        <v>187</v>
      </c>
      <c r="F318" s="5">
        <v>30</v>
      </c>
    </row>
    <row r="319" spans="1:6" ht="13.2" x14ac:dyDescent="0.2">
      <c r="A319" s="165"/>
      <c r="B319" s="168"/>
      <c r="C319" s="178"/>
      <c r="D319" s="169"/>
      <c r="E319" s="7" t="s">
        <v>188</v>
      </c>
      <c r="F319" s="8">
        <v>1588</v>
      </c>
    </row>
    <row r="320" spans="1:6" ht="13.2" x14ac:dyDescent="0.2">
      <c r="A320" s="165"/>
      <c r="B320" s="170"/>
      <c r="C320" s="179"/>
      <c r="D320" s="171"/>
      <c r="E320" s="28" t="s">
        <v>192</v>
      </c>
      <c r="F320" s="25">
        <f>F319/F318</f>
        <v>52.93333333333333</v>
      </c>
    </row>
    <row r="321" spans="1:6" ht="13.2" x14ac:dyDescent="0.2">
      <c r="A321" s="165"/>
      <c r="B321" s="175" t="s">
        <v>71</v>
      </c>
      <c r="C321" s="176"/>
      <c r="D321" s="177"/>
      <c r="E321" s="4" t="s">
        <v>187</v>
      </c>
      <c r="F321" s="5">
        <v>3</v>
      </c>
    </row>
    <row r="322" spans="1:6" ht="13.2" x14ac:dyDescent="0.2">
      <c r="A322" s="165"/>
      <c r="B322" s="168"/>
      <c r="C322" s="178"/>
      <c r="D322" s="169"/>
      <c r="E322" s="7" t="s">
        <v>188</v>
      </c>
      <c r="F322" s="8">
        <v>0</v>
      </c>
    </row>
    <row r="323" spans="1:6" ht="13.2" x14ac:dyDescent="0.2">
      <c r="A323" s="165"/>
      <c r="B323" s="170"/>
      <c r="C323" s="179"/>
      <c r="D323" s="171"/>
      <c r="E323" s="28" t="s">
        <v>192</v>
      </c>
      <c r="F323" s="25">
        <f>F322/F321</f>
        <v>0</v>
      </c>
    </row>
    <row r="324" spans="1:6" ht="13.2" x14ac:dyDescent="0.2">
      <c r="A324" s="165"/>
      <c r="B324" s="175" t="s">
        <v>72</v>
      </c>
      <c r="C324" s="176"/>
      <c r="D324" s="177"/>
      <c r="E324" s="4" t="s">
        <v>187</v>
      </c>
      <c r="F324" s="5">
        <v>9</v>
      </c>
    </row>
    <row r="325" spans="1:6" ht="13.2" x14ac:dyDescent="0.2">
      <c r="A325" s="165"/>
      <c r="B325" s="168"/>
      <c r="C325" s="178"/>
      <c r="D325" s="169"/>
      <c r="E325" s="7" t="s">
        <v>188</v>
      </c>
      <c r="F325" s="8">
        <v>1177</v>
      </c>
    </row>
    <row r="326" spans="1:6" ht="13.2" x14ac:dyDescent="0.2">
      <c r="A326" s="165"/>
      <c r="B326" s="170"/>
      <c r="C326" s="179"/>
      <c r="D326" s="171"/>
      <c r="E326" s="28" t="s">
        <v>192</v>
      </c>
      <c r="F326" s="25">
        <f>F325/F324</f>
        <v>130.77777777777777</v>
      </c>
    </row>
    <row r="327" spans="1:6" ht="13.2" x14ac:dyDescent="0.2">
      <c r="A327" s="165"/>
      <c r="B327" s="175" t="s">
        <v>73</v>
      </c>
      <c r="C327" s="176"/>
      <c r="D327" s="177"/>
      <c r="E327" s="4" t="s">
        <v>187</v>
      </c>
      <c r="F327" s="5">
        <v>32</v>
      </c>
    </row>
    <row r="328" spans="1:6" ht="13.2" x14ac:dyDescent="0.2">
      <c r="A328" s="165"/>
      <c r="B328" s="168"/>
      <c r="C328" s="178"/>
      <c r="D328" s="169"/>
      <c r="E328" s="7" t="s">
        <v>188</v>
      </c>
      <c r="F328" s="8">
        <v>1133</v>
      </c>
    </row>
    <row r="329" spans="1:6" ht="13.2" x14ac:dyDescent="0.2">
      <c r="A329" s="165"/>
      <c r="B329" s="170"/>
      <c r="C329" s="179"/>
      <c r="D329" s="171"/>
      <c r="E329" s="28" t="s">
        <v>192</v>
      </c>
      <c r="F329" s="25">
        <f>F328/F327</f>
        <v>35.40625</v>
      </c>
    </row>
    <row r="330" spans="1:6" ht="13.2" x14ac:dyDescent="0.2">
      <c r="A330" s="165"/>
      <c r="B330" s="175" t="s">
        <v>74</v>
      </c>
      <c r="C330" s="176"/>
      <c r="D330" s="177"/>
      <c r="E330" s="4" t="s">
        <v>187</v>
      </c>
      <c r="F330" s="5">
        <v>36</v>
      </c>
    </row>
    <row r="331" spans="1:6" ht="13.2" x14ac:dyDescent="0.2">
      <c r="A331" s="165"/>
      <c r="B331" s="168"/>
      <c r="C331" s="178"/>
      <c r="D331" s="169"/>
      <c r="E331" s="7" t="s">
        <v>188</v>
      </c>
      <c r="F331" s="8">
        <v>707</v>
      </c>
    </row>
    <row r="332" spans="1:6" ht="13.2" x14ac:dyDescent="0.2">
      <c r="A332" s="165"/>
      <c r="B332" s="170"/>
      <c r="C332" s="179"/>
      <c r="D332" s="171"/>
      <c r="E332" s="28" t="s">
        <v>192</v>
      </c>
      <c r="F332" s="25">
        <f>F331/F330</f>
        <v>19.638888888888889</v>
      </c>
    </row>
    <row r="333" spans="1:6" ht="13.2" x14ac:dyDescent="0.2">
      <c r="A333" s="165"/>
      <c r="B333" s="175" t="s">
        <v>75</v>
      </c>
      <c r="C333" s="176"/>
      <c r="D333" s="177"/>
      <c r="E333" s="4" t="s">
        <v>187</v>
      </c>
      <c r="F333" s="5">
        <v>7</v>
      </c>
    </row>
    <row r="334" spans="1:6" ht="13.2" x14ac:dyDescent="0.2">
      <c r="A334" s="165"/>
      <c r="B334" s="168"/>
      <c r="C334" s="178"/>
      <c r="D334" s="169"/>
      <c r="E334" s="7" t="s">
        <v>188</v>
      </c>
      <c r="F334" s="8">
        <v>192</v>
      </c>
    </row>
    <row r="335" spans="1:6" ht="13.8" thickBot="1" x14ac:dyDescent="0.25">
      <c r="A335" s="165"/>
      <c r="B335" s="168"/>
      <c r="C335" s="178"/>
      <c r="D335" s="169"/>
      <c r="E335" s="29" t="s">
        <v>192</v>
      </c>
      <c r="F335" s="25">
        <f>F334/F333</f>
        <v>27.428571428571427</v>
      </c>
    </row>
    <row r="336" spans="1:6" ht="13.2" x14ac:dyDescent="0.2">
      <c r="A336" s="166"/>
      <c r="B336" s="180" t="s">
        <v>5</v>
      </c>
      <c r="C336" s="181"/>
      <c r="D336" s="182"/>
      <c r="E336" s="74" t="s">
        <v>191</v>
      </c>
      <c r="F336" s="11">
        <f>F318+F321+F324+F327+F330+F333</f>
        <v>117</v>
      </c>
    </row>
    <row r="337" spans="1:6" ht="13.2" x14ac:dyDescent="0.2">
      <c r="A337" s="166"/>
      <c r="B337" s="183"/>
      <c r="C337" s="184"/>
      <c r="D337" s="185"/>
      <c r="E337" s="75" t="s">
        <v>194</v>
      </c>
      <c r="F337" s="12">
        <f>F319+F322+F325+F328+F331+F334</f>
        <v>4797</v>
      </c>
    </row>
    <row r="338" spans="1:6" ht="13.8" thickBot="1" x14ac:dyDescent="0.25">
      <c r="A338" s="167"/>
      <c r="B338" s="186"/>
      <c r="C338" s="187"/>
      <c r="D338" s="188"/>
      <c r="E338" s="76" t="s">
        <v>193</v>
      </c>
      <c r="F338" s="32">
        <f>F337/F336</f>
        <v>41</v>
      </c>
    </row>
    <row r="339" spans="1:6" ht="13.2" x14ac:dyDescent="0.2">
      <c r="A339" s="165" t="s">
        <v>89</v>
      </c>
      <c r="B339" s="175" t="s">
        <v>70</v>
      </c>
      <c r="C339" s="176"/>
      <c r="D339" s="177"/>
      <c r="E339" s="4" t="s">
        <v>187</v>
      </c>
      <c r="F339" s="5">
        <v>203</v>
      </c>
    </row>
    <row r="340" spans="1:6" ht="13.2" x14ac:dyDescent="0.2">
      <c r="A340" s="165"/>
      <c r="B340" s="168"/>
      <c r="C340" s="178"/>
      <c r="D340" s="169"/>
      <c r="E340" s="7" t="s">
        <v>188</v>
      </c>
      <c r="F340" s="8">
        <v>18660</v>
      </c>
    </row>
    <row r="341" spans="1:6" ht="13.2" x14ac:dyDescent="0.2">
      <c r="A341" s="165"/>
      <c r="B341" s="170"/>
      <c r="C341" s="179"/>
      <c r="D341" s="171"/>
      <c r="E341" s="28" t="s">
        <v>192</v>
      </c>
      <c r="F341" s="25">
        <f>F340/F339</f>
        <v>91.921182266009851</v>
      </c>
    </row>
    <row r="342" spans="1:6" ht="13.2" x14ac:dyDescent="0.2">
      <c r="A342" s="165"/>
      <c r="B342" s="175" t="s">
        <v>71</v>
      </c>
      <c r="C342" s="176"/>
      <c r="D342" s="177"/>
      <c r="E342" s="4" t="s">
        <v>187</v>
      </c>
      <c r="F342" s="5">
        <v>11</v>
      </c>
    </row>
    <row r="343" spans="1:6" ht="13.2" x14ac:dyDescent="0.2">
      <c r="A343" s="165"/>
      <c r="B343" s="168"/>
      <c r="C343" s="178"/>
      <c r="D343" s="169"/>
      <c r="E343" s="7" t="s">
        <v>188</v>
      </c>
      <c r="F343" s="8">
        <v>335</v>
      </c>
    </row>
    <row r="344" spans="1:6" ht="13.2" x14ac:dyDescent="0.2">
      <c r="A344" s="165"/>
      <c r="B344" s="170"/>
      <c r="C344" s="179"/>
      <c r="D344" s="171"/>
      <c r="E344" s="28" t="s">
        <v>192</v>
      </c>
      <c r="F344" s="25">
        <f>F343/F342</f>
        <v>30.454545454545453</v>
      </c>
    </row>
    <row r="345" spans="1:6" ht="13.2" x14ac:dyDescent="0.2">
      <c r="A345" s="165"/>
      <c r="B345" s="175" t="s">
        <v>72</v>
      </c>
      <c r="C345" s="176"/>
      <c r="D345" s="177"/>
      <c r="E345" s="4" t="s">
        <v>187</v>
      </c>
      <c r="F345" s="5">
        <v>1</v>
      </c>
    </row>
    <row r="346" spans="1:6" ht="13.2" x14ac:dyDescent="0.2">
      <c r="A346" s="165"/>
      <c r="B346" s="168"/>
      <c r="C346" s="178"/>
      <c r="D346" s="169"/>
      <c r="E346" s="7" t="s">
        <v>188</v>
      </c>
      <c r="F346" s="8">
        <v>0</v>
      </c>
    </row>
    <row r="347" spans="1:6" ht="13.2" x14ac:dyDescent="0.2">
      <c r="A347" s="165"/>
      <c r="B347" s="170"/>
      <c r="C347" s="179"/>
      <c r="D347" s="171"/>
      <c r="E347" s="28" t="s">
        <v>192</v>
      </c>
      <c r="F347" s="25">
        <f>F346/F345</f>
        <v>0</v>
      </c>
    </row>
    <row r="348" spans="1:6" ht="13.2" x14ac:dyDescent="0.2">
      <c r="A348" s="165"/>
      <c r="B348" s="175" t="s">
        <v>73</v>
      </c>
      <c r="C348" s="176"/>
      <c r="D348" s="177"/>
      <c r="E348" s="4" t="s">
        <v>187</v>
      </c>
      <c r="F348" s="5">
        <v>16</v>
      </c>
    </row>
    <row r="349" spans="1:6" ht="13.2" x14ac:dyDescent="0.2">
      <c r="A349" s="165"/>
      <c r="B349" s="168"/>
      <c r="C349" s="178"/>
      <c r="D349" s="169"/>
      <c r="E349" s="7" t="s">
        <v>188</v>
      </c>
      <c r="F349" s="8">
        <v>63</v>
      </c>
    </row>
    <row r="350" spans="1:6" ht="13.2" x14ac:dyDescent="0.2">
      <c r="A350" s="165"/>
      <c r="B350" s="170"/>
      <c r="C350" s="179"/>
      <c r="D350" s="171"/>
      <c r="E350" s="28" t="s">
        <v>192</v>
      </c>
      <c r="F350" s="25">
        <f>F349/F348</f>
        <v>3.9375</v>
      </c>
    </row>
    <row r="351" spans="1:6" ht="13.2" x14ac:dyDescent="0.2">
      <c r="A351" s="165"/>
      <c r="B351" s="175" t="s">
        <v>74</v>
      </c>
      <c r="C351" s="176"/>
      <c r="D351" s="177"/>
      <c r="E351" s="4" t="s">
        <v>187</v>
      </c>
      <c r="F351" s="5">
        <v>9</v>
      </c>
    </row>
    <row r="352" spans="1:6" ht="13.2" x14ac:dyDescent="0.2">
      <c r="A352" s="165"/>
      <c r="B352" s="168"/>
      <c r="C352" s="178"/>
      <c r="D352" s="169"/>
      <c r="E352" s="7" t="s">
        <v>188</v>
      </c>
      <c r="F352" s="8">
        <v>277</v>
      </c>
    </row>
    <row r="353" spans="1:6" ht="13.2" x14ac:dyDescent="0.2">
      <c r="A353" s="165"/>
      <c r="B353" s="170"/>
      <c r="C353" s="179"/>
      <c r="D353" s="171"/>
      <c r="E353" s="28" t="s">
        <v>192</v>
      </c>
      <c r="F353" s="25">
        <f>F352/F351</f>
        <v>30.777777777777779</v>
      </c>
    </row>
    <row r="354" spans="1:6" ht="13.2" x14ac:dyDescent="0.2">
      <c r="A354" s="165"/>
      <c r="B354" s="175" t="s">
        <v>75</v>
      </c>
      <c r="C354" s="176"/>
      <c r="D354" s="177"/>
      <c r="E354" s="4" t="s">
        <v>187</v>
      </c>
      <c r="F354" s="5">
        <v>0</v>
      </c>
    </row>
    <row r="355" spans="1:6" ht="13.2" x14ac:dyDescent="0.2">
      <c r="A355" s="165"/>
      <c r="B355" s="168"/>
      <c r="C355" s="178"/>
      <c r="D355" s="169"/>
      <c r="E355" s="7" t="s">
        <v>188</v>
      </c>
      <c r="F355" s="8">
        <v>0</v>
      </c>
    </row>
    <row r="356" spans="1:6" ht="13.8" thickBot="1" x14ac:dyDescent="0.25">
      <c r="A356" s="165"/>
      <c r="B356" s="168"/>
      <c r="C356" s="178"/>
      <c r="D356" s="169"/>
      <c r="E356" s="29" t="s">
        <v>192</v>
      </c>
      <c r="F356" s="25" t="e">
        <f>F355/F354</f>
        <v>#DIV/0!</v>
      </c>
    </row>
    <row r="357" spans="1:6" ht="13.2" x14ac:dyDescent="0.2">
      <c r="A357" s="166"/>
      <c r="B357" s="180" t="s">
        <v>5</v>
      </c>
      <c r="C357" s="181"/>
      <c r="D357" s="182"/>
      <c r="E357" s="74" t="s">
        <v>191</v>
      </c>
      <c r="F357" s="11">
        <f>F339+F342+F345+F348+F351+F354</f>
        <v>240</v>
      </c>
    </row>
    <row r="358" spans="1:6" ht="13.2" x14ac:dyDescent="0.2">
      <c r="A358" s="166"/>
      <c r="B358" s="183"/>
      <c r="C358" s="184"/>
      <c r="D358" s="185"/>
      <c r="E358" s="75" t="s">
        <v>194</v>
      </c>
      <c r="F358" s="12">
        <f>F340+F343+F346+F349+F352+F355</f>
        <v>19335</v>
      </c>
    </row>
    <row r="359" spans="1:6" ht="13.8" thickBot="1" x14ac:dyDescent="0.25">
      <c r="A359" s="167"/>
      <c r="B359" s="186"/>
      <c r="C359" s="187"/>
      <c r="D359" s="188"/>
      <c r="E359" s="76" t="s">
        <v>193</v>
      </c>
      <c r="F359" s="32">
        <f>F358/F357</f>
        <v>80.5625</v>
      </c>
    </row>
    <row r="360" spans="1:6" ht="13.2" x14ac:dyDescent="0.2">
      <c r="A360" s="165" t="s">
        <v>90</v>
      </c>
      <c r="B360" s="175" t="s">
        <v>70</v>
      </c>
      <c r="C360" s="176"/>
      <c r="D360" s="177"/>
      <c r="E360" s="4" t="s">
        <v>187</v>
      </c>
      <c r="F360" s="5">
        <v>11</v>
      </c>
    </row>
    <row r="361" spans="1:6" ht="13.2" x14ac:dyDescent="0.2">
      <c r="A361" s="165"/>
      <c r="B361" s="168"/>
      <c r="C361" s="178"/>
      <c r="D361" s="169"/>
      <c r="E361" s="7" t="s">
        <v>188</v>
      </c>
      <c r="F361" s="8">
        <v>827</v>
      </c>
    </row>
    <row r="362" spans="1:6" ht="13.2" x14ac:dyDescent="0.2">
      <c r="A362" s="165"/>
      <c r="B362" s="170"/>
      <c r="C362" s="179"/>
      <c r="D362" s="171"/>
      <c r="E362" s="28" t="s">
        <v>192</v>
      </c>
      <c r="F362" s="25">
        <f>F361/F360</f>
        <v>75.181818181818187</v>
      </c>
    </row>
    <row r="363" spans="1:6" ht="13.2" x14ac:dyDescent="0.2">
      <c r="A363" s="165"/>
      <c r="B363" s="175" t="s">
        <v>71</v>
      </c>
      <c r="C363" s="176"/>
      <c r="D363" s="177"/>
      <c r="E363" s="4" t="s">
        <v>187</v>
      </c>
      <c r="F363" s="5">
        <v>10</v>
      </c>
    </row>
    <row r="364" spans="1:6" ht="13.2" x14ac:dyDescent="0.2">
      <c r="A364" s="165"/>
      <c r="B364" s="168"/>
      <c r="C364" s="178"/>
      <c r="D364" s="169"/>
      <c r="E364" s="7" t="s">
        <v>188</v>
      </c>
      <c r="F364" s="8">
        <v>202</v>
      </c>
    </row>
    <row r="365" spans="1:6" ht="13.2" x14ac:dyDescent="0.2">
      <c r="A365" s="165"/>
      <c r="B365" s="170"/>
      <c r="C365" s="179"/>
      <c r="D365" s="171"/>
      <c r="E365" s="28" t="s">
        <v>192</v>
      </c>
      <c r="F365" s="25">
        <f>F364/F363</f>
        <v>20.2</v>
      </c>
    </row>
    <row r="366" spans="1:6" ht="13.2" x14ac:dyDescent="0.2">
      <c r="A366" s="165"/>
      <c r="B366" s="175" t="s">
        <v>72</v>
      </c>
      <c r="C366" s="176"/>
      <c r="D366" s="177"/>
      <c r="E366" s="4" t="s">
        <v>187</v>
      </c>
      <c r="F366" s="5">
        <v>0</v>
      </c>
    </row>
    <row r="367" spans="1:6" ht="13.2" x14ac:dyDescent="0.2">
      <c r="A367" s="165"/>
      <c r="B367" s="168"/>
      <c r="C367" s="178"/>
      <c r="D367" s="169"/>
      <c r="E367" s="7" t="s">
        <v>188</v>
      </c>
      <c r="F367" s="8">
        <v>0</v>
      </c>
    </row>
    <row r="368" spans="1:6" ht="13.2" x14ac:dyDescent="0.2">
      <c r="A368" s="165"/>
      <c r="B368" s="170"/>
      <c r="C368" s="179"/>
      <c r="D368" s="171"/>
      <c r="E368" s="28" t="s">
        <v>192</v>
      </c>
      <c r="F368" s="25" t="e">
        <f>F367/F366</f>
        <v>#DIV/0!</v>
      </c>
    </row>
    <row r="369" spans="1:6" ht="13.2" x14ac:dyDescent="0.2">
      <c r="A369" s="165"/>
      <c r="B369" s="175" t="s">
        <v>73</v>
      </c>
      <c r="C369" s="176"/>
      <c r="D369" s="177"/>
      <c r="E369" s="4" t="s">
        <v>187</v>
      </c>
      <c r="F369" s="5">
        <v>6</v>
      </c>
    </row>
    <row r="370" spans="1:6" ht="13.2" x14ac:dyDescent="0.2">
      <c r="A370" s="165"/>
      <c r="B370" s="168"/>
      <c r="C370" s="178"/>
      <c r="D370" s="169"/>
      <c r="E370" s="7" t="s">
        <v>188</v>
      </c>
      <c r="F370" s="8">
        <v>0</v>
      </c>
    </row>
    <row r="371" spans="1:6" ht="13.2" x14ac:dyDescent="0.2">
      <c r="A371" s="165"/>
      <c r="B371" s="170"/>
      <c r="C371" s="179"/>
      <c r="D371" s="171"/>
      <c r="E371" s="28" t="s">
        <v>192</v>
      </c>
      <c r="F371" s="25">
        <f>F370/F369</f>
        <v>0</v>
      </c>
    </row>
    <row r="372" spans="1:6" ht="13.2" x14ac:dyDescent="0.2">
      <c r="A372" s="165"/>
      <c r="B372" s="175" t="s">
        <v>74</v>
      </c>
      <c r="C372" s="176"/>
      <c r="D372" s="177"/>
      <c r="E372" s="4" t="s">
        <v>187</v>
      </c>
      <c r="F372" s="5">
        <v>3</v>
      </c>
    </row>
    <row r="373" spans="1:6" ht="13.2" x14ac:dyDescent="0.2">
      <c r="A373" s="165"/>
      <c r="B373" s="168"/>
      <c r="C373" s="178"/>
      <c r="D373" s="169"/>
      <c r="E373" s="7" t="s">
        <v>188</v>
      </c>
      <c r="F373" s="8">
        <v>45</v>
      </c>
    </row>
    <row r="374" spans="1:6" ht="13.2" x14ac:dyDescent="0.2">
      <c r="A374" s="165"/>
      <c r="B374" s="170"/>
      <c r="C374" s="179"/>
      <c r="D374" s="171"/>
      <c r="E374" s="28" t="s">
        <v>192</v>
      </c>
      <c r="F374" s="25">
        <f>F373/F372</f>
        <v>15</v>
      </c>
    </row>
    <row r="375" spans="1:6" ht="13.2" x14ac:dyDescent="0.2">
      <c r="A375" s="165"/>
      <c r="B375" s="175" t="s">
        <v>75</v>
      </c>
      <c r="C375" s="176"/>
      <c r="D375" s="177"/>
      <c r="E375" s="4" t="s">
        <v>187</v>
      </c>
      <c r="F375" s="5">
        <v>0</v>
      </c>
    </row>
    <row r="376" spans="1:6" ht="13.2" x14ac:dyDescent="0.2">
      <c r="A376" s="165"/>
      <c r="B376" s="168"/>
      <c r="C376" s="178"/>
      <c r="D376" s="169"/>
      <c r="E376" s="7" t="s">
        <v>188</v>
      </c>
      <c r="F376" s="8">
        <v>0</v>
      </c>
    </row>
    <row r="377" spans="1:6" ht="13.8" thickBot="1" x14ac:dyDescent="0.25">
      <c r="A377" s="165"/>
      <c r="B377" s="168"/>
      <c r="C377" s="178"/>
      <c r="D377" s="169"/>
      <c r="E377" s="29" t="s">
        <v>192</v>
      </c>
      <c r="F377" s="25" t="e">
        <f>F376/F375</f>
        <v>#DIV/0!</v>
      </c>
    </row>
    <row r="378" spans="1:6" ht="13.2" x14ac:dyDescent="0.2">
      <c r="A378" s="166"/>
      <c r="B378" s="180" t="s">
        <v>5</v>
      </c>
      <c r="C378" s="181"/>
      <c r="D378" s="182"/>
      <c r="E378" s="74" t="s">
        <v>191</v>
      </c>
      <c r="F378" s="11">
        <f>F360+F363+F366+F369+F372+F375</f>
        <v>30</v>
      </c>
    </row>
    <row r="379" spans="1:6" ht="13.2" x14ac:dyDescent="0.2">
      <c r="A379" s="166"/>
      <c r="B379" s="183"/>
      <c r="C379" s="184"/>
      <c r="D379" s="185"/>
      <c r="E379" s="75" t="s">
        <v>194</v>
      </c>
      <c r="F379" s="12">
        <f>F361+F364+F367+F370+F373+F376</f>
        <v>1074</v>
      </c>
    </row>
    <row r="380" spans="1:6" ht="13.8" thickBot="1" x14ac:dyDescent="0.25">
      <c r="A380" s="167"/>
      <c r="B380" s="186"/>
      <c r="C380" s="187"/>
      <c r="D380" s="188"/>
      <c r="E380" s="76" t="s">
        <v>193</v>
      </c>
      <c r="F380" s="32">
        <f>F379/F378</f>
        <v>35.799999999999997</v>
      </c>
    </row>
    <row r="381" spans="1:6" ht="13.2" x14ac:dyDescent="0.2">
      <c r="A381" s="165" t="s">
        <v>60</v>
      </c>
      <c r="B381" s="175" t="s">
        <v>70</v>
      </c>
      <c r="C381" s="176"/>
      <c r="D381" s="177"/>
      <c r="E381" s="4" t="s">
        <v>187</v>
      </c>
      <c r="F381" s="5">
        <v>48</v>
      </c>
    </row>
    <row r="382" spans="1:6" ht="13.2" x14ac:dyDescent="0.2">
      <c r="A382" s="165"/>
      <c r="B382" s="168"/>
      <c r="C382" s="178"/>
      <c r="D382" s="169"/>
      <c r="E382" s="7" t="s">
        <v>188</v>
      </c>
      <c r="F382" s="8">
        <v>3056</v>
      </c>
    </row>
    <row r="383" spans="1:6" ht="13.2" x14ac:dyDescent="0.2">
      <c r="A383" s="165"/>
      <c r="B383" s="170"/>
      <c r="C383" s="179"/>
      <c r="D383" s="171"/>
      <c r="E383" s="28" t="s">
        <v>192</v>
      </c>
      <c r="F383" s="25">
        <f>F382/F381</f>
        <v>63.666666666666664</v>
      </c>
    </row>
    <row r="384" spans="1:6" ht="13.2" x14ac:dyDescent="0.2">
      <c r="A384" s="165"/>
      <c r="B384" s="175" t="s">
        <v>71</v>
      </c>
      <c r="C384" s="176"/>
      <c r="D384" s="177"/>
      <c r="E384" s="4" t="s">
        <v>187</v>
      </c>
      <c r="F384" s="5">
        <v>6</v>
      </c>
    </row>
    <row r="385" spans="1:6" ht="13.2" x14ac:dyDescent="0.2">
      <c r="A385" s="165"/>
      <c r="B385" s="168"/>
      <c r="C385" s="178"/>
      <c r="D385" s="169"/>
      <c r="E385" s="7" t="s">
        <v>188</v>
      </c>
      <c r="F385" s="8">
        <v>45</v>
      </c>
    </row>
    <row r="386" spans="1:6" ht="13.2" x14ac:dyDescent="0.2">
      <c r="A386" s="165"/>
      <c r="B386" s="170"/>
      <c r="C386" s="179"/>
      <c r="D386" s="171"/>
      <c r="E386" s="28" t="s">
        <v>192</v>
      </c>
      <c r="F386" s="25">
        <f>F385/F384</f>
        <v>7.5</v>
      </c>
    </row>
    <row r="387" spans="1:6" ht="13.2" x14ac:dyDescent="0.2">
      <c r="A387" s="165"/>
      <c r="B387" s="175" t="s">
        <v>72</v>
      </c>
      <c r="C387" s="176"/>
      <c r="D387" s="177"/>
      <c r="E387" s="4" t="s">
        <v>187</v>
      </c>
      <c r="F387" s="5">
        <v>11</v>
      </c>
    </row>
    <row r="388" spans="1:6" ht="13.2" x14ac:dyDescent="0.2">
      <c r="A388" s="165"/>
      <c r="B388" s="168"/>
      <c r="C388" s="178"/>
      <c r="D388" s="169"/>
      <c r="E388" s="7" t="s">
        <v>188</v>
      </c>
      <c r="F388" s="8">
        <v>49</v>
      </c>
    </row>
    <row r="389" spans="1:6" ht="13.2" x14ac:dyDescent="0.2">
      <c r="A389" s="165"/>
      <c r="B389" s="170"/>
      <c r="C389" s="179"/>
      <c r="D389" s="171"/>
      <c r="E389" s="28" t="s">
        <v>192</v>
      </c>
      <c r="F389" s="25">
        <f>F388/F387</f>
        <v>4.4545454545454541</v>
      </c>
    </row>
    <row r="390" spans="1:6" ht="13.2" x14ac:dyDescent="0.2">
      <c r="A390" s="165"/>
      <c r="B390" s="175" t="s">
        <v>73</v>
      </c>
      <c r="C390" s="176"/>
      <c r="D390" s="177"/>
      <c r="E390" s="4" t="s">
        <v>187</v>
      </c>
      <c r="F390" s="5">
        <v>49</v>
      </c>
    </row>
    <row r="391" spans="1:6" ht="13.2" x14ac:dyDescent="0.2">
      <c r="A391" s="165"/>
      <c r="B391" s="168"/>
      <c r="C391" s="178"/>
      <c r="D391" s="169"/>
      <c r="E391" s="7" t="s">
        <v>188</v>
      </c>
      <c r="F391" s="8">
        <v>2011</v>
      </c>
    </row>
    <row r="392" spans="1:6" ht="13.2" x14ac:dyDescent="0.2">
      <c r="A392" s="165"/>
      <c r="B392" s="170"/>
      <c r="C392" s="179"/>
      <c r="D392" s="171"/>
      <c r="E392" s="28" t="s">
        <v>192</v>
      </c>
      <c r="F392" s="25">
        <f>F391/F390</f>
        <v>41.04081632653061</v>
      </c>
    </row>
    <row r="393" spans="1:6" ht="13.2" x14ac:dyDescent="0.2">
      <c r="A393" s="165"/>
      <c r="B393" s="175" t="s">
        <v>74</v>
      </c>
      <c r="C393" s="176"/>
      <c r="D393" s="177"/>
      <c r="E393" s="4" t="s">
        <v>187</v>
      </c>
      <c r="F393" s="5">
        <v>37</v>
      </c>
    </row>
    <row r="394" spans="1:6" ht="13.2" x14ac:dyDescent="0.2">
      <c r="A394" s="165"/>
      <c r="B394" s="168"/>
      <c r="C394" s="178"/>
      <c r="D394" s="169"/>
      <c r="E394" s="7" t="s">
        <v>188</v>
      </c>
      <c r="F394" s="8">
        <v>367</v>
      </c>
    </row>
    <row r="395" spans="1:6" ht="13.2" x14ac:dyDescent="0.2">
      <c r="A395" s="165"/>
      <c r="B395" s="170"/>
      <c r="C395" s="179"/>
      <c r="D395" s="171"/>
      <c r="E395" s="28" t="s">
        <v>192</v>
      </c>
      <c r="F395" s="25">
        <f>F394/F393</f>
        <v>9.9189189189189193</v>
      </c>
    </row>
    <row r="396" spans="1:6" ht="13.2" x14ac:dyDescent="0.2">
      <c r="A396" s="165"/>
      <c r="B396" s="175" t="s">
        <v>75</v>
      </c>
      <c r="C396" s="176"/>
      <c r="D396" s="177"/>
      <c r="E396" s="4" t="s">
        <v>187</v>
      </c>
      <c r="F396" s="5">
        <v>6</v>
      </c>
    </row>
    <row r="397" spans="1:6" ht="13.2" x14ac:dyDescent="0.2">
      <c r="A397" s="165"/>
      <c r="B397" s="168"/>
      <c r="C397" s="178"/>
      <c r="D397" s="169"/>
      <c r="E397" s="7" t="s">
        <v>188</v>
      </c>
      <c r="F397" s="8">
        <v>65</v>
      </c>
    </row>
    <row r="398" spans="1:6" ht="13.8" thickBot="1" x14ac:dyDescent="0.25">
      <c r="A398" s="165"/>
      <c r="B398" s="168"/>
      <c r="C398" s="178"/>
      <c r="D398" s="169"/>
      <c r="E398" s="29" t="s">
        <v>192</v>
      </c>
      <c r="F398" s="25">
        <f>F397/F396</f>
        <v>10.833333333333334</v>
      </c>
    </row>
    <row r="399" spans="1:6" ht="13.2" x14ac:dyDescent="0.2">
      <c r="A399" s="166"/>
      <c r="B399" s="180" t="s">
        <v>5</v>
      </c>
      <c r="C399" s="181"/>
      <c r="D399" s="182"/>
      <c r="E399" s="74" t="s">
        <v>191</v>
      </c>
      <c r="F399" s="11">
        <f>F381+F384+F387+F390+F393+F396</f>
        <v>157</v>
      </c>
    </row>
    <row r="400" spans="1:6" ht="13.2" x14ac:dyDescent="0.2">
      <c r="A400" s="166"/>
      <c r="B400" s="183"/>
      <c r="C400" s="184"/>
      <c r="D400" s="185"/>
      <c r="E400" s="75" t="s">
        <v>194</v>
      </c>
      <c r="F400" s="12">
        <f>F382+F385+F388+F391+F394+F397</f>
        <v>5593</v>
      </c>
    </row>
    <row r="401" spans="1:6" ht="13.8" thickBot="1" x14ac:dyDescent="0.25">
      <c r="A401" s="167"/>
      <c r="B401" s="186"/>
      <c r="C401" s="187"/>
      <c r="D401" s="188"/>
      <c r="E401" s="76" t="s">
        <v>193</v>
      </c>
      <c r="F401" s="32">
        <f>F400/F399</f>
        <v>35.624203821656053</v>
      </c>
    </row>
    <row r="402" spans="1:6" ht="13.2" x14ac:dyDescent="0.2">
      <c r="A402" s="165" t="s">
        <v>23</v>
      </c>
      <c r="B402" s="175" t="s">
        <v>70</v>
      </c>
      <c r="C402" s="176"/>
      <c r="D402" s="177"/>
      <c r="E402" s="4" t="s">
        <v>187</v>
      </c>
      <c r="F402" s="5">
        <v>926</v>
      </c>
    </row>
    <row r="403" spans="1:6" ht="13.2" x14ac:dyDescent="0.2">
      <c r="A403" s="165"/>
      <c r="B403" s="168"/>
      <c r="C403" s="178"/>
      <c r="D403" s="169"/>
      <c r="E403" s="7" t="s">
        <v>188</v>
      </c>
      <c r="F403" s="8">
        <v>44706</v>
      </c>
    </row>
    <row r="404" spans="1:6" ht="13.2" x14ac:dyDescent="0.2">
      <c r="A404" s="165"/>
      <c r="B404" s="170"/>
      <c r="C404" s="179"/>
      <c r="D404" s="171"/>
      <c r="E404" s="28" t="s">
        <v>192</v>
      </c>
      <c r="F404" s="25">
        <f>F403/F402</f>
        <v>48.278617710583156</v>
      </c>
    </row>
    <row r="405" spans="1:6" ht="13.2" x14ac:dyDescent="0.2">
      <c r="A405" s="165"/>
      <c r="B405" s="175" t="s">
        <v>71</v>
      </c>
      <c r="C405" s="176"/>
      <c r="D405" s="177"/>
      <c r="E405" s="4" t="s">
        <v>187</v>
      </c>
      <c r="F405" s="5">
        <v>46</v>
      </c>
    </row>
    <row r="406" spans="1:6" ht="13.2" x14ac:dyDescent="0.2">
      <c r="A406" s="165"/>
      <c r="B406" s="168"/>
      <c r="C406" s="178"/>
      <c r="D406" s="169"/>
      <c r="E406" s="7" t="s">
        <v>188</v>
      </c>
      <c r="F406" s="8">
        <v>656</v>
      </c>
    </row>
    <row r="407" spans="1:6" ht="13.2" x14ac:dyDescent="0.2">
      <c r="A407" s="165"/>
      <c r="B407" s="170"/>
      <c r="C407" s="179"/>
      <c r="D407" s="171"/>
      <c r="E407" s="28" t="s">
        <v>192</v>
      </c>
      <c r="F407" s="25">
        <f>F406/F405</f>
        <v>14.260869565217391</v>
      </c>
    </row>
    <row r="408" spans="1:6" ht="13.2" x14ac:dyDescent="0.2">
      <c r="A408" s="165"/>
      <c r="B408" s="175" t="s">
        <v>72</v>
      </c>
      <c r="C408" s="176"/>
      <c r="D408" s="177"/>
      <c r="E408" s="4" t="s">
        <v>187</v>
      </c>
      <c r="F408" s="5">
        <v>43</v>
      </c>
    </row>
    <row r="409" spans="1:6" ht="13.2" x14ac:dyDescent="0.2">
      <c r="A409" s="165"/>
      <c r="B409" s="168"/>
      <c r="C409" s="178"/>
      <c r="D409" s="169"/>
      <c r="E409" s="7" t="s">
        <v>188</v>
      </c>
      <c r="F409" s="8">
        <v>1430</v>
      </c>
    </row>
    <row r="410" spans="1:6" ht="13.2" x14ac:dyDescent="0.2">
      <c r="A410" s="165"/>
      <c r="B410" s="170"/>
      <c r="C410" s="179"/>
      <c r="D410" s="171"/>
      <c r="E410" s="28" t="s">
        <v>192</v>
      </c>
      <c r="F410" s="25">
        <f>F409/F408</f>
        <v>33.255813953488371</v>
      </c>
    </row>
    <row r="411" spans="1:6" ht="13.2" x14ac:dyDescent="0.2">
      <c r="A411" s="165"/>
      <c r="B411" s="175" t="s">
        <v>73</v>
      </c>
      <c r="C411" s="176"/>
      <c r="D411" s="177"/>
      <c r="E411" s="4" t="s">
        <v>187</v>
      </c>
      <c r="F411" s="5">
        <v>90</v>
      </c>
    </row>
    <row r="412" spans="1:6" ht="13.2" x14ac:dyDescent="0.2">
      <c r="A412" s="165"/>
      <c r="B412" s="168"/>
      <c r="C412" s="178"/>
      <c r="D412" s="169"/>
      <c r="E412" s="7" t="s">
        <v>188</v>
      </c>
      <c r="F412" s="8">
        <v>923</v>
      </c>
    </row>
    <row r="413" spans="1:6" ht="13.2" x14ac:dyDescent="0.2">
      <c r="A413" s="165"/>
      <c r="B413" s="170"/>
      <c r="C413" s="179"/>
      <c r="D413" s="171"/>
      <c r="E413" s="28" t="s">
        <v>192</v>
      </c>
      <c r="F413" s="25">
        <f>F412/F411</f>
        <v>10.255555555555556</v>
      </c>
    </row>
    <row r="414" spans="1:6" ht="13.2" x14ac:dyDescent="0.2">
      <c r="A414" s="165"/>
      <c r="B414" s="175" t="s">
        <v>74</v>
      </c>
      <c r="C414" s="176"/>
      <c r="D414" s="177"/>
      <c r="E414" s="4" t="s">
        <v>187</v>
      </c>
      <c r="F414" s="5">
        <v>96</v>
      </c>
    </row>
    <row r="415" spans="1:6" ht="13.2" x14ac:dyDescent="0.2">
      <c r="A415" s="165"/>
      <c r="B415" s="168"/>
      <c r="C415" s="178"/>
      <c r="D415" s="169"/>
      <c r="E415" s="7" t="s">
        <v>188</v>
      </c>
      <c r="F415" s="8">
        <v>939</v>
      </c>
    </row>
    <row r="416" spans="1:6" ht="13.2" x14ac:dyDescent="0.2">
      <c r="A416" s="165"/>
      <c r="B416" s="170"/>
      <c r="C416" s="179"/>
      <c r="D416" s="171"/>
      <c r="E416" s="28" t="s">
        <v>192</v>
      </c>
      <c r="F416" s="25">
        <f>F415/F414</f>
        <v>9.78125</v>
      </c>
    </row>
    <row r="417" spans="1:6" ht="13.2" x14ac:dyDescent="0.2">
      <c r="A417" s="165"/>
      <c r="B417" s="175" t="s">
        <v>75</v>
      </c>
      <c r="C417" s="176"/>
      <c r="D417" s="177"/>
      <c r="E417" s="4" t="s">
        <v>187</v>
      </c>
      <c r="F417" s="5">
        <v>83</v>
      </c>
    </row>
    <row r="418" spans="1:6" ht="13.2" x14ac:dyDescent="0.2">
      <c r="A418" s="165"/>
      <c r="B418" s="168"/>
      <c r="C418" s="178"/>
      <c r="D418" s="169"/>
      <c r="E418" s="7" t="s">
        <v>188</v>
      </c>
      <c r="F418" s="8">
        <v>1418</v>
      </c>
    </row>
    <row r="419" spans="1:6" ht="13.8" thickBot="1" x14ac:dyDescent="0.25">
      <c r="A419" s="165"/>
      <c r="B419" s="168"/>
      <c r="C419" s="178"/>
      <c r="D419" s="169"/>
      <c r="E419" s="29" t="s">
        <v>192</v>
      </c>
      <c r="F419" s="25">
        <f>F418/F417</f>
        <v>17.08433734939759</v>
      </c>
    </row>
    <row r="420" spans="1:6" ht="13.2" x14ac:dyDescent="0.2">
      <c r="A420" s="166"/>
      <c r="B420" s="180" t="s">
        <v>5</v>
      </c>
      <c r="C420" s="181"/>
      <c r="D420" s="182"/>
      <c r="E420" s="74" t="s">
        <v>191</v>
      </c>
      <c r="F420" s="11">
        <f>F402+F405+F408+F411+F414+F417</f>
        <v>1284</v>
      </c>
    </row>
    <row r="421" spans="1:6" ht="13.2" x14ac:dyDescent="0.2">
      <c r="A421" s="166"/>
      <c r="B421" s="183"/>
      <c r="C421" s="184"/>
      <c r="D421" s="185"/>
      <c r="E421" s="75" t="s">
        <v>194</v>
      </c>
      <c r="F421" s="12">
        <f>F403+F406+F409+F412+F415+F418</f>
        <v>50072</v>
      </c>
    </row>
    <row r="422" spans="1:6" ht="13.8" thickBot="1" x14ac:dyDescent="0.25">
      <c r="A422" s="167"/>
      <c r="B422" s="186"/>
      <c r="C422" s="187"/>
      <c r="D422" s="188"/>
      <c r="E422" s="76" t="s">
        <v>193</v>
      </c>
      <c r="F422" s="32">
        <f>F421/F420</f>
        <v>38.996884735202492</v>
      </c>
    </row>
    <row r="423" spans="1:6" ht="13.2" x14ac:dyDescent="0.2">
      <c r="A423" s="165" t="s">
        <v>51</v>
      </c>
      <c r="B423" s="175" t="s">
        <v>70</v>
      </c>
      <c r="C423" s="176"/>
      <c r="D423" s="177"/>
      <c r="E423" s="4" t="s">
        <v>187</v>
      </c>
      <c r="F423" s="5">
        <v>1157</v>
      </c>
    </row>
    <row r="424" spans="1:6" ht="13.2" x14ac:dyDescent="0.2">
      <c r="A424" s="165"/>
      <c r="B424" s="168"/>
      <c r="C424" s="178"/>
      <c r="D424" s="169"/>
      <c r="E424" s="7" t="s">
        <v>188</v>
      </c>
      <c r="F424" s="8">
        <v>71756</v>
      </c>
    </row>
    <row r="425" spans="1:6" ht="13.2" x14ac:dyDescent="0.2">
      <c r="A425" s="165"/>
      <c r="B425" s="170"/>
      <c r="C425" s="179"/>
      <c r="D425" s="171"/>
      <c r="E425" s="28" t="s">
        <v>192</v>
      </c>
      <c r="F425" s="25">
        <f>F424/F423</f>
        <v>62.019014693171997</v>
      </c>
    </row>
    <row r="426" spans="1:6" ht="13.2" x14ac:dyDescent="0.2">
      <c r="A426" s="165"/>
      <c r="B426" s="175" t="s">
        <v>71</v>
      </c>
      <c r="C426" s="176"/>
      <c r="D426" s="177"/>
      <c r="E426" s="4" t="s">
        <v>187</v>
      </c>
      <c r="F426" s="5">
        <v>187</v>
      </c>
    </row>
    <row r="427" spans="1:6" ht="13.2" x14ac:dyDescent="0.2">
      <c r="A427" s="165"/>
      <c r="B427" s="168"/>
      <c r="C427" s="178"/>
      <c r="D427" s="169"/>
      <c r="E427" s="7" t="s">
        <v>188</v>
      </c>
      <c r="F427" s="8">
        <v>7254</v>
      </c>
    </row>
    <row r="428" spans="1:6" ht="13.2" x14ac:dyDescent="0.2">
      <c r="A428" s="165"/>
      <c r="B428" s="170"/>
      <c r="C428" s="179"/>
      <c r="D428" s="171"/>
      <c r="E428" s="28" t="s">
        <v>192</v>
      </c>
      <c r="F428" s="25">
        <f>F427/F426</f>
        <v>38.791443850267378</v>
      </c>
    </row>
    <row r="429" spans="1:6" ht="13.2" x14ac:dyDescent="0.2">
      <c r="A429" s="165"/>
      <c r="B429" s="175" t="s">
        <v>72</v>
      </c>
      <c r="C429" s="176"/>
      <c r="D429" s="177"/>
      <c r="E429" s="4" t="s">
        <v>187</v>
      </c>
      <c r="F429" s="5">
        <v>146</v>
      </c>
    </row>
    <row r="430" spans="1:6" ht="13.2" x14ac:dyDescent="0.2">
      <c r="A430" s="165"/>
      <c r="B430" s="168"/>
      <c r="C430" s="178"/>
      <c r="D430" s="169"/>
      <c r="E430" s="7" t="s">
        <v>188</v>
      </c>
      <c r="F430" s="8">
        <v>6125</v>
      </c>
    </row>
    <row r="431" spans="1:6" ht="13.2" x14ac:dyDescent="0.2">
      <c r="A431" s="165"/>
      <c r="B431" s="170"/>
      <c r="C431" s="179"/>
      <c r="D431" s="171"/>
      <c r="E431" s="28" t="s">
        <v>192</v>
      </c>
      <c r="F431" s="25">
        <f>F430/F429</f>
        <v>41.952054794520549</v>
      </c>
    </row>
    <row r="432" spans="1:6" ht="13.2" x14ac:dyDescent="0.2">
      <c r="A432" s="165"/>
      <c r="B432" s="175" t="s">
        <v>73</v>
      </c>
      <c r="C432" s="176"/>
      <c r="D432" s="177"/>
      <c r="E432" s="4" t="s">
        <v>187</v>
      </c>
      <c r="F432" s="5">
        <v>637</v>
      </c>
    </row>
    <row r="433" spans="1:6" ht="13.2" x14ac:dyDescent="0.2">
      <c r="A433" s="165"/>
      <c r="B433" s="168"/>
      <c r="C433" s="178"/>
      <c r="D433" s="169"/>
      <c r="E433" s="7" t="s">
        <v>188</v>
      </c>
      <c r="F433" s="8">
        <v>5772</v>
      </c>
    </row>
    <row r="434" spans="1:6" ht="13.2" x14ac:dyDescent="0.2">
      <c r="A434" s="165"/>
      <c r="B434" s="170"/>
      <c r="C434" s="179"/>
      <c r="D434" s="171"/>
      <c r="E434" s="28" t="s">
        <v>192</v>
      </c>
      <c r="F434" s="25">
        <f>F433/F432</f>
        <v>9.0612244897959187</v>
      </c>
    </row>
    <row r="435" spans="1:6" ht="13.2" x14ac:dyDescent="0.2">
      <c r="A435" s="165"/>
      <c r="B435" s="175" t="s">
        <v>74</v>
      </c>
      <c r="C435" s="176"/>
      <c r="D435" s="177"/>
      <c r="E435" s="4" t="s">
        <v>187</v>
      </c>
      <c r="F435" s="5">
        <v>320</v>
      </c>
    </row>
    <row r="436" spans="1:6" ht="13.2" x14ac:dyDescent="0.2">
      <c r="A436" s="165"/>
      <c r="B436" s="168"/>
      <c r="C436" s="178"/>
      <c r="D436" s="169"/>
      <c r="E436" s="7" t="s">
        <v>188</v>
      </c>
      <c r="F436" s="8">
        <v>4967</v>
      </c>
    </row>
    <row r="437" spans="1:6" ht="13.2" x14ac:dyDescent="0.2">
      <c r="A437" s="165"/>
      <c r="B437" s="170"/>
      <c r="C437" s="179"/>
      <c r="D437" s="171"/>
      <c r="E437" s="28" t="s">
        <v>192</v>
      </c>
      <c r="F437" s="25">
        <f>F436/F435</f>
        <v>15.521875</v>
      </c>
    </row>
    <row r="438" spans="1:6" ht="13.2" x14ac:dyDescent="0.2">
      <c r="A438" s="165"/>
      <c r="B438" s="175" t="s">
        <v>75</v>
      </c>
      <c r="C438" s="176"/>
      <c r="D438" s="177"/>
      <c r="E438" s="4" t="s">
        <v>187</v>
      </c>
      <c r="F438" s="5">
        <v>713</v>
      </c>
    </row>
    <row r="439" spans="1:6" ht="13.2" x14ac:dyDescent="0.2">
      <c r="A439" s="165"/>
      <c r="B439" s="168"/>
      <c r="C439" s="178"/>
      <c r="D439" s="169"/>
      <c r="E439" s="7" t="s">
        <v>188</v>
      </c>
      <c r="F439" s="8">
        <v>17326</v>
      </c>
    </row>
    <row r="440" spans="1:6" ht="13.8" thickBot="1" x14ac:dyDescent="0.25">
      <c r="A440" s="165"/>
      <c r="B440" s="168"/>
      <c r="C440" s="178"/>
      <c r="D440" s="169"/>
      <c r="E440" s="29" t="s">
        <v>192</v>
      </c>
      <c r="F440" s="25">
        <f>F439/F438</f>
        <v>24.300140252454419</v>
      </c>
    </row>
    <row r="441" spans="1:6" ht="13.2" x14ac:dyDescent="0.2">
      <c r="A441" s="166"/>
      <c r="B441" s="180" t="s">
        <v>5</v>
      </c>
      <c r="C441" s="181"/>
      <c r="D441" s="182"/>
      <c r="E441" s="74" t="s">
        <v>191</v>
      </c>
      <c r="F441" s="11">
        <f>F423+F426+F429+F432+F435+F438</f>
        <v>3160</v>
      </c>
    </row>
    <row r="442" spans="1:6" ht="13.2" x14ac:dyDescent="0.2">
      <c r="A442" s="166"/>
      <c r="B442" s="183"/>
      <c r="C442" s="184"/>
      <c r="D442" s="185"/>
      <c r="E442" s="75" t="s">
        <v>194</v>
      </c>
      <c r="F442" s="12">
        <f>F424+F427+F430+F433+F436+F439</f>
        <v>113200</v>
      </c>
    </row>
    <row r="443" spans="1:6" ht="13.8" thickBot="1" x14ac:dyDescent="0.25">
      <c r="A443" s="167"/>
      <c r="B443" s="186"/>
      <c r="C443" s="187"/>
      <c r="D443" s="188"/>
      <c r="E443" s="76" t="s">
        <v>193</v>
      </c>
      <c r="F443" s="32">
        <f>F442/F441</f>
        <v>35.822784810126585</v>
      </c>
    </row>
  </sheetData>
  <mergeCells count="168">
    <mergeCell ref="A1:D2"/>
    <mergeCell ref="A3:D5"/>
    <mergeCell ref="A6:D8"/>
    <mergeCell ref="B42:D44"/>
    <mergeCell ref="A24:A44"/>
    <mergeCell ref="B24:D26"/>
    <mergeCell ref="B27:D29"/>
    <mergeCell ref="B30:D32"/>
    <mergeCell ref="B33:D35"/>
    <mergeCell ref="B36:D38"/>
    <mergeCell ref="B39:D41"/>
    <mergeCell ref="B375:D377"/>
    <mergeCell ref="B378:D380"/>
    <mergeCell ref="B336:D338"/>
    <mergeCell ref="B372:D374"/>
    <mergeCell ref="B297:D299"/>
    <mergeCell ref="B300:D302"/>
    <mergeCell ref="B303:D305"/>
    <mergeCell ref="B306:D308"/>
    <mergeCell ref="A9:D11"/>
    <mergeCell ref="A12:D14"/>
    <mergeCell ref="A15:D17"/>
    <mergeCell ref="A18:D20"/>
    <mergeCell ref="A21:D23"/>
    <mergeCell ref="B234:D236"/>
    <mergeCell ref="B243:D245"/>
    <mergeCell ref="B246:D248"/>
    <mergeCell ref="B213:D215"/>
    <mergeCell ref="B216:D218"/>
    <mergeCell ref="B219:D221"/>
    <mergeCell ref="B222:D224"/>
    <mergeCell ref="B225:D227"/>
    <mergeCell ref="A45:A65"/>
    <mergeCell ref="B48:D50"/>
    <mergeCell ref="B51:D53"/>
    <mergeCell ref="B324:D326"/>
    <mergeCell ref="B327:D329"/>
    <mergeCell ref="A276:A296"/>
    <mergeCell ref="B423:D425"/>
    <mergeCell ref="B258:D260"/>
    <mergeCell ref="B261:D263"/>
    <mergeCell ref="B264:D266"/>
    <mergeCell ref="B267:D269"/>
    <mergeCell ref="B270:D272"/>
    <mergeCell ref="B273:D275"/>
    <mergeCell ref="B381:D383"/>
    <mergeCell ref="B384:D386"/>
    <mergeCell ref="B387:D389"/>
    <mergeCell ref="B390:D392"/>
    <mergeCell ref="B393:D395"/>
    <mergeCell ref="B396:D398"/>
    <mergeCell ref="B360:D362"/>
    <mergeCell ref="B363:D365"/>
    <mergeCell ref="B366:D368"/>
    <mergeCell ref="B309:D311"/>
    <mergeCell ref="B312:D314"/>
    <mergeCell ref="B315:D317"/>
    <mergeCell ref="B276:D278"/>
    <mergeCell ref="B279:D281"/>
    <mergeCell ref="A360:A380"/>
    <mergeCell ref="B369:D371"/>
    <mergeCell ref="A297:A317"/>
    <mergeCell ref="B426:D428"/>
    <mergeCell ref="B429:D431"/>
    <mergeCell ref="B432:D434"/>
    <mergeCell ref="B435:D437"/>
    <mergeCell ref="A234:A254"/>
    <mergeCell ref="B237:D239"/>
    <mergeCell ref="B240:D242"/>
    <mergeCell ref="A318:A338"/>
    <mergeCell ref="B330:D332"/>
    <mergeCell ref="B333:D335"/>
    <mergeCell ref="B354:D356"/>
    <mergeCell ref="B357:D359"/>
    <mergeCell ref="A423:A443"/>
    <mergeCell ref="B438:D440"/>
    <mergeCell ref="B441:D443"/>
    <mergeCell ref="B348:D350"/>
    <mergeCell ref="B351:D353"/>
    <mergeCell ref="B249:D251"/>
    <mergeCell ref="B252:D254"/>
    <mergeCell ref="B318:D320"/>
    <mergeCell ref="B321:D323"/>
    <mergeCell ref="A66:A86"/>
    <mergeCell ref="B66:D68"/>
    <mergeCell ref="B69:D71"/>
    <mergeCell ref="A381:A401"/>
    <mergeCell ref="B399:D401"/>
    <mergeCell ref="A255:A275"/>
    <mergeCell ref="B255:D257"/>
    <mergeCell ref="A402:A422"/>
    <mergeCell ref="B408:D410"/>
    <mergeCell ref="B411:D413"/>
    <mergeCell ref="B282:D284"/>
    <mergeCell ref="B285:D287"/>
    <mergeCell ref="B288:D290"/>
    <mergeCell ref="B291:D293"/>
    <mergeCell ref="B294:D296"/>
    <mergeCell ref="B339:D341"/>
    <mergeCell ref="B342:D344"/>
    <mergeCell ref="B345:D347"/>
    <mergeCell ref="B402:D404"/>
    <mergeCell ref="B405:D407"/>
    <mergeCell ref="B414:D416"/>
    <mergeCell ref="B417:D419"/>
    <mergeCell ref="B420:D422"/>
    <mergeCell ref="A339:A359"/>
    <mergeCell ref="B45:D47"/>
    <mergeCell ref="B54:D56"/>
    <mergeCell ref="B57:D59"/>
    <mergeCell ref="B60:D62"/>
    <mergeCell ref="B63:D65"/>
    <mergeCell ref="B150:D152"/>
    <mergeCell ref="B153:D155"/>
    <mergeCell ref="B156:D158"/>
    <mergeCell ref="B159:D161"/>
    <mergeCell ref="B108:D110"/>
    <mergeCell ref="B111:D113"/>
    <mergeCell ref="B114:D116"/>
    <mergeCell ref="B117:D119"/>
    <mergeCell ref="B120:D122"/>
    <mergeCell ref="B123:D125"/>
    <mergeCell ref="B126:D128"/>
    <mergeCell ref="B72:D74"/>
    <mergeCell ref="B75:D77"/>
    <mergeCell ref="B78:D80"/>
    <mergeCell ref="B81:D83"/>
    <mergeCell ref="B84:D86"/>
    <mergeCell ref="A171:A191"/>
    <mergeCell ref="B171:D173"/>
    <mergeCell ref="B174:D176"/>
    <mergeCell ref="B177:D179"/>
    <mergeCell ref="B180:D182"/>
    <mergeCell ref="B183:D185"/>
    <mergeCell ref="B186:D188"/>
    <mergeCell ref="B189:D191"/>
    <mergeCell ref="A129:A149"/>
    <mergeCell ref="B129:D131"/>
    <mergeCell ref="B132:D134"/>
    <mergeCell ref="B135:D137"/>
    <mergeCell ref="B138:D140"/>
    <mergeCell ref="B141:D143"/>
    <mergeCell ref="B144:D146"/>
    <mergeCell ref="B147:D149"/>
    <mergeCell ref="A87:A107"/>
    <mergeCell ref="B87:D89"/>
    <mergeCell ref="B90:D92"/>
    <mergeCell ref="B93:D95"/>
    <mergeCell ref="B96:D98"/>
    <mergeCell ref="B99:D101"/>
    <mergeCell ref="B102:D104"/>
    <mergeCell ref="B105:D107"/>
    <mergeCell ref="A213:A233"/>
    <mergeCell ref="A192:A212"/>
    <mergeCell ref="B192:D194"/>
    <mergeCell ref="B195:D197"/>
    <mergeCell ref="B198:D200"/>
    <mergeCell ref="B201:D203"/>
    <mergeCell ref="B204:D206"/>
    <mergeCell ref="B207:D209"/>
    <mergeCell ref="B210:D212"/>
    <mergeCell ref="B228:D230"/>
    <mergeCell ref="B231:D233"/>
    <mergeCell ref="A108:A128"/>
    <mergeCell ref="B168:D170"/>
    <mergeCell ref="B162:D164"/>
    <mergeCell ref="B165:D167"/>
    <mergeCell ref="A150:A170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295"/>
  <sheetViews>
    <sheetView zoomScaleNormal="100" workbookViewId="0">
      <pane xSplit="5" ySplit="2" topLeftCell="L26" activePane="bottomRight" state="frozen"/>
      <selection pane="topRight" activeCell="F1" sqref="F1"/>
      <selection pane="bottomLeft" activeCell="A3" sqref="A3"/>
      <selection pane="bottomRight" activeCell="P70" sqref="P70"/>
    </sheetView>
  </sheetViews>
  <sheetFormatPr defaultRowHeight="13.2" x14ac:dyDescent="0.2"/>
  <cols>
    <col min="1" max="1" width="3.77734375" bestFit="1" customWidth="1"/>
    <col min="3" max="3" width="9.33203125" customWidth="1"/>
    <col min="5" max="5" width="35.109375" style="116" customWidth="1"/>
    <col min="6" max="6" width="14.6640625" customWidth="1"/>
    <col min="7" max="22" width="12.6640625" customWidth="1"/>
    <col min="23" max="34" width="11.77734375" customWidth="1"/>
  </cols>
  <sheetData>
    <row r="1" spans="1:34" x14ac:dyDescent="0.2">
      <c r="A1" s="189" t="s">
        <v>49</v>
      </c>
      <c r="B1" s="190"/>
      <c r="C1" s="190"/>
      <c r="D1" s="191"/>
      <c r="E1" s="108" t="s">
        <v>47</v>
      </c>
      <c r="F1" s="23">
        <v>1995</v>
      </c>
      <c r="G1" s="23">
        <v>1996</v>
      </c>
      <c r="H1" s="23">
        <v>1997</v>
      </c>
      <c r="I1" s="23">
        <v>1998</v>
      </c>
      <c r="J1" s="23">
        <v>1999</v>
      </c>
      <c r="K1" s="23">
        <v>2000</v>
      </c>
      <c r="L1" s="23">
        <v>2001</v>
      </c>
      <c r="M1" s="23">
        <v>2002</v>
      </c>
      <c r="N1" s="23">
        <v>2003</v>
      </c>
      <c r="O1" s="23">
        <v>2004</v>
      </c>
      <c r="P1" s="23">
        <v>2005</v>
      </c>
      <c r="Q1" s="151">
        <v>2006</v>
      </c>
      <c r="R1" s="151">
        <v>2007</v>
      </c>
      <c r="S1" s="151">
        <v>2008</v>
      </c>
      <c r="T1" s="106">
        <v>2009</v>
      </c>
      <c r="U1" s="151">
        <v>2010</v>
      </c>
      <c r="V1" s="151">
        <v>2011</v>
      </c>
      <c r="W1" s="151">
        <v>2012</v>
      </c>
      <c r="X1" s="151">
        <v>2013</v>
      </c>
      <c r="Y1" s="151">
        <v>2014</v>
      </c>
      <c r="Z1" s="151">
        <v>2015</v>
      </c>
      <c r="AA1" s="151">
        <v>2016</v>
      </c>
      <c r="AB1" s="151">
        <v>2017</v>
      </c>
      <c r="AC1" s="151">
        <v>2018</v>
      </c>
      <c r="AD1" s="104">
        <v>2019</v>
      </c>
      <c r="AE1" s="104">
        <v>2020</v>
      </c>
      <c r="AF1" s="104">
        <v>2021</v>
      </c>
      <c r="AG1" s="151">
        <v>2022</v>
      </c>
      <c r="AH1" s="104">
        <v>2023</v>
      </c>
    </row>
    <row r="2" spans="1:34" x14ac:dyDescent="0.2">
      <c r="A2" s="192"/>
      <c r="B2" s="193"/>
      <c r="C2" s="193"/>
      <c r="D2" s="194"/>
      <c r="E2" s="109" t="s">
        <v>48</v>
      </c>
      <c r="F2" s="2" t="s">
        <v>91</v>
      </c>
      <c r="G2" s="2" t="s">
        <v>124</v>
      </c>
      <c r="H2" s="2" t="s">
        <v>125</v>
      </c>
      <c r="I2" s="2" t="s">
        <v>126</v>
      </c>
      <c r="J2" s="2" t="s">
        <v>127</v>
      </c>
      <c r="K2" s="2" t="s">
        <v>128</v>
      </c>
      <c r="L2" s="2" t="s">
        <v>129</v>
      </c>
      <c r="M2" s="2" t="s">
        <v>130</v>
      </c>
      <c r="N2" s="2" t="s">
        <v>131</v>
      </c>
      <c r="O2" s="2" t="s">
        <v>132</v>
      </c>
      <c r="P2" s="2" t="s">
        <v>133</v>
      </c>
      <c r="Q2" s="2" t="s">
        <v>134</v>
      </c>
      <c r="R2" s="2" t="s">
        <v>135</v>
      </c>
      <c r="S2" s="2" t="s">
        <v>136</v>
      </c>
      <c r="T2" s="107" t="s">
        <v>185</v>
      </c>
      <c r="U2" s="2" t="s">
        <v>140</v>
      </c>
      <c r="V2" s="2" t="s">
        <v>141</v>
      </c>
      <c r="W2" s="2" t="s">
        <v>142</v>
      </c>
      <c r="X2" s="2" t="s">
        <v>143</v>
      </c>
      <c r="Y2" s="2" t="s">
        <v>144</v>
      </c>
      <c r="Z2" s="2" t="s">
        <v>145</v>
      </c>
      <c r="AA2" s="2" t="s">
        <v>146</v>
      </c>
      <c r="AB2" s="2" t="s">
        <v>147</v>
      </c>
      <c r="AC2" s="2" t="s">
        <v>148</v>
      </c>
      <c r="AD2" s="2" t="s">
        <v>151</v>
      </c>
      <c r="AE2" s="2" t="s">
        <v>152</v>
      </c>
      <c r="AF2" s="2" t="s">
        <v>153</v>
      </c>
      <c r="AG2" s="2" t="s">
        <v>154</v>
      </c>
      <c r="AH2" s="2" t="s">
        <v>155</v>
      </c>
    </row>
    <row r="3" spans="1:34" x14ac:dyDescent="0.2">
      <c r="A3" s="189" t="s">
        <v>76</v>
      </c>
      <c r="B3" s="190"/>
      <c r="C3" s="190"/>
      <c r="D3" s="191"/>
      <c r="E3" s="110" t="s">
        <v>187</v>
      </c>
      <c r="F3" s="100">
        <f t="shared" ref="F3:N3" si="0">F38+F73+F108+F143+F178+F213+F248+F353+F388+F423+F458+F493+F563+F598+F633+F668+F703+F738+F773+F808+F843+F878+F913+F948+F983+F1018+F1053+F1088+F1123+F1158+F1193+F1228</f>
        <v>17088</v>
      </c>
      <c r="G3" s="83">
        <f t="shared" si="0"/>
        <v>16986</v>
      </c>
      <c r="H3" s="83">
        <f t="shared" si="0"/>
        <v>16330</v>
      </c>
      <c r="I3" s="91">
        <f t="shared" si="0"/>
        <v>15087</v>
      </c>
      <c r="J3" s="83">
        <f t="shared" si="0"/>
        <v>15637</v>
      </c>
      <c r="K3" s="83">
        <f t="shared" si="0"/>
        <v>15778</v>
      </c>
      <c r="L3" s="83">
        <f t="shared" si="0"/>
        <v>15624</v>
      </c>
      <c r="M3" s="83">
        <f t="shared" si="0"/>
        <v>15687</v>
      </c>
      <c r="N3" s="83">
        <f t="shared" si="0"/>
        <v>14714</v>
      </c>
      <c r="O3" s="83">
        <f t="shared" ref="O3:P4" si="1">O38+O73+O108+O143+O178+O213+O248+O353+O388+O423+O458+O493+O563+O598+O633+O668+O703+O738+O773+O808+O843+O878+O913+O948+O983+O1018+O1053+O1088+O1123+O1158+O1193+O1228+O283</f>
        <v>15165</v>
      </c>
      <c r="P3" s="83">
        <f t="shared" si="1"/>
        <v>14739</v>
      </c>
      <c r="Q3" s="83">
        <f t="shared" ref="Q3:S3" si="2">SUM(Q38,Q73,Q108,Q143,Q178,Q213,Q248,Q283,Q353,Q388,Q423,Q458,Q493,Q528,Q563,Q598,Q633,Q668,Q703,Q738,Q773,Q808,Q843,Q878,Q913,Q948,Q983,Q1018,Q1053,Q1088,Q1123,Q1158,Q1193,Q1228)</f>
        <v>13835</v>
      </c>
      <c r="R3" s="83">
        <f t="shared" si="2"/>
        <v>13586</v>
      </c>
      <c r="S3" s="83">
        <f t="shared" si="2"/>
        <v>12883</v>
      </c>
      <c r="T3" s="83">
        <f>SUM(T38,T73,T108,T143,T178,T213,T248,T283,T353,T388,T423,T458,T493,T528,T563,T598,T633,T668,T703,T738,T773,T808,T843,T878,T913,T948,T983,T1018,T1053,T1088,T1123,T1158,T1193,T1228)</f>
        <v>12095</v>
      </c>
      <c r="U3" s="83">
        <f>SUM(U38,U73,U108,U143,U178,U213,U248,U283,U353,U388,U423,U458,U493,U528,U563,U598,U633,U668,U703,U738,U773,U808,U843,U878,U913,U948,U983,U1018,U1053,U1088,U1123,U1158,U1193,U1228,U318)</f>
        <v>11429</v>
      </c>
      <c r="V3" s="83">
        <f t="shared" ref="V3:AH3" si="3">SUM(V38,V73,V108,V143,V178,V213,V248,V283,V353,V388,V423,V458,V493,V528,V563,V598,V633,V668,V703,V738,V773,V808,V843,V878,V913,V948,V983,V1018,V1053,V1088,V1123,V1158,V1193,V1228,V318)</f>
        <v>11339</v>
      </c>
      <c r="W3" s="83">
        <f t="shared" si="3"/>
        <v>10651</v>
      </c>
      <c r="X3" s="83">
        <f t="shared" si="3"/>
        <v>10353</v>
      </c>
      <c r="Y3" s="83">
        <f t="shared" si="3"/>
        <v>9765</v>
      </c>
      <c r="Z3" s="83">
        <f t="shared" si="3"/>
        <v>9060</v>
      </c>
      <c r="AA3" s="83">
        <f t="shared" si="3"/>
        <v>8507</v>
      </c>
      <c r="AB3" s="83">
        <f t="shared" si="3"/>
        <v>8289</v>
      </c>
      <c r="AC3" s="83">
        <f t="shared" si="3"/>
        <v>8196</v>
      </c>
      <c r="AD3" s="83">
        <f t="shared" si="3"/>
        <v>8137</v>
      </c>
      <c r="AE3" s="83">
        <f t="shared" si="3"/>
        <v>7358</v>
      </c>
      <c r="AF3" s="83">
        <f t="shared" si="3"/>
        <v>7543</v>
      </c>
      <c r="AG3" s="83">
        <f t="shared" si="3"/>
        <v>7783</v>
      </c>
      <c r="AH3" s="83">
        <f t="shared" si="3"/>
        <v>7762</v>
      </c>
    </row>
    <row r="4" spans="1:34" x14ac:dyDescent="0.2">
      <c r="A4" s="195"/>
      <c r="B4" s="197"/>
      <c r="C4" s="197"/>
      <c r="D4" s="196"/>
      <c r="E4" s="111" t="s">
        <v>188</v>
      </c>
      <c r="F4" s="10">
        <f t="shared" ref="F4:N4" si="4">F39+F74+F109+F144+F179+F214+F249+F354+F389+F424+F459+F494+F564+F599+F634+F669+F704+F739+F774+F809+F844+F879+F914+F949+F984+F1019+F1054+F1089+F1124+F1159+F1194+F1229</f>
        <v>1201333</v>
      </c>
      <c r="G4" s="83">
        <f t="shared" si="4"/>
        <v>1128825</v>
      </c>
      <c r="H4" s="83">
        <f t="shared" si="4"/>
        <v>1109964</v>
      </c>
      <c r="I4" s="91">
        <f t="shared" si="4"/>
        <v>998367</v>
      </c>
      <c r="J4" s="83">
        <f t="shared" si="4"/>
        <v>1041538</v>
      </c>
      <c r="K4" s="83">
        <f t="shared" si="4"/>
        <v>1043066</v>
      </c>
      <c r="L4" s="83">
        <f t="shared" si="4"/>
        <v>1030114</v>
      </c>
      <c r="M4" s="83">
        <f t="shared" si="4"/>
        <v>1072781</v>
      </c>
      <c r="N4" s="83">
        <f t="shared" si="4"/>
        <v>976180</v>
      </c>
      <c r="O4" s="83">
        <f t="shared" si="1"/>
        <v>1034546</v>
      </c>
      <c r="P4" s="83">
        <f t="shared" si="1"/>
        <v>971158</v>
      </c>
      <c r="Q4" s="83">
        <f t="shared" ref="Q4:S5" si="5">SUM(Q39,Q74,Q109,Q144,Q179,Q214,Q249,Q284,Q354,Q389,Q424,Q459,Q494,Q529,Q564,Q599,Q634,Q669,Q704,Q739,Q774,Q809,Q844,Q879,Q914,Q949,Q984,Q1019,Q1054,Q1089,Q1124,Q1159,Q1194,Q1229)</f>
        <v>910890</v>
      </c>
      <c r="R4" s="83">
        <f t="shared" si="5"/>
        <v>885046</v>
      </c>
      <c r="S4" s="83">
        <f t="shared" si="5"/>
        <v>865969</v>
      </c>
      <c r="T4" s="83">
        <f>SUM(T39,T74,T109,T144,T179,T214,T249,T284,T354,T389,T424,T459,T494,T529,T564,T599,T634,T669,T704,T739,T774,T809,T844,T879,T914,T949,T984,T1019,T1054,T1089,T1124,T1159,T1194,T1229)</f>
        <v>810640</v>
      </c>
      <c r="U4" s="83">
        <f>SUM(U39,U74,U109,U144,U179,U214,U249,U284,U354,U389,U424,U459,U494,U529,U564,U599,U634,U669,U704,U739,U774,U809,U844,U879,U914,U949,U984,U1019,U1054,U1089,U1124,U1159,U1194,U1229,U319)</f>
        <v>762481</v>
      </c>
      <c r="V4" s="83">
        <f t="shared" ref="V4:AH4" si="6">SUM(V39,V74,V109,V144,V179,V214,V249,V284,V354,V389,V424,V459,V494,V529,V564,V599,V634,V669,V704,V739,V774,V809,V844,V879,V914,V949,V984,V1019,V1054,V1089,V1124,V1159,V1194,V1229,V319)</f>
        <v>769003</v>
      </c>
      <c r="W4" s="83">
        <f t="shared" si="6"/>
        <v>735231</v>
      </c>
      <c r="X4" s="83">
        <f t="shared" si="6"/>
        <v>749280</v>
      </c>
      <c r="Y4" s="83">
        <f t="shared" si="6"/>
        <v>696501</v>
      </c>
      <c r="Z4" s="83">
        <f t="shared" si="6"/>
        <v>651199</v>
      </c>
      <c r="AA4" s="83">
        <f t="shared" si="6"/>
        <v>667548</v>
      </c>
      <c r="AB4" s="83">
        <f t="shared" si="6"/>
        <v>606206</v>
      </c>
      <c r="AC4" s="83">
        <f t="shared" si="6"/>
        <v>608400</v>
      </c>
      <c r="AD4" s="83">
        <f t="shared" si="6"/>
        <v>651397</v>
      </c>
      <c r="AE4" s="83">
        <f t="shared" si="6"/>
        <v>554819</v>
      </c>
      <c r="AF4" s="83">
        <f t="shared" si="6"/>
        <v>578845</v>
      </c>
      <c r="AG4" s="83">
        <f t="shared" si="6"/>
        <v>607547</v>
      </c>
      <c r="AH4" s="83">
        <f t="shared" si="6"/>
        <v>595768</v>
      </c>
    </row>
    <row r="5" spans="1:34" x14ac:dyDescent="0.2">
      <c r="A5" s="195"/>
      <c r="B5" s="197"/>
      <c r="C5" s="197"/>
      <c r="D5" s="196"/>
      <c r="E5" s="125" t="s">
        <v>195</v>
      </c>
      <c r="F5" s="10"/>
      <c r="G5" s="83"/>
      <c r="H5" s="83"/>
      <c r="I5" s="91"/>
      <c r="J5" s="83"/>
      <c r="K5" s="83"/>
      <c r="L5" s="83"/>
      <c r="M5" s="83"/>
      <c r="N5" s="83"/>
      <c r="O5" s="83"/>
      <c r="P5" s="83"/>
      <c r="Q5" s="83">
        <f t="shared" si="5"/>
        <v>1006</v>
      </c>
      <c r="R5" s="83">
        <f t="shared" si="5"/>
        <v>962</v>
      </c>
      <c r="S5" s="83">
        <f t="shared" si="5"/>
        <v>991</v>
      </c>
      <c r="T5" s="83">
        <f t="shared" ref="T5" si="7">SUM(T40,T75,T110,T145,T180,T215,T250,T285,T355,T390,T425,T460,T495,T530,T565,T600,T635,T670,T705,T740,T775,T810,T845,T880,T915,T950,T985,T1020,T1055,T1090,T1125,T1160,T1195,T1230)</f>
        <v>856</v>
      </c>
      <c r="U5" s="83">
        <f>SUM(U40,U75,U110,U145,U180,U215,U250,U285,U355,U390,U425,U460,U495,U530,U565,U600,U635,U670,U705,U740,U775,U810,U845,U880,U915,U950,U985,U1020,U1055,U1090,U1125,U1160,U1195,U1230,U320)</f>
        <v>848</v>
      </c>
      <c r="V5" s="83">
        <f t="shared" ref="V5:AH5" si="8">SUM(V40,V75,V110,V145,V180,V215,V250,V285,V355,V390,V425,V460,V495,V530,V565,V600,V635,V670,V705,V740,V775,V810,V845,V880,V915,V950,V985,V1020,V1055,V1090,V1125,V1160,V1195,V1230,V320)</f>
        <v>928</v>
      </c>
      <c r="W5" s="83">
        <f t="shared" si="8"/>
        <v>855</v>
      </c>
      <c r="X5" s="83">
        <f t="shared" si="8"/>
        <v>866</v>
      </c>
      <c r="Y5" s="83">
        <f t="shared" si="8"/>
        <v>840</v>
      </c>
      <c r="Z5" s="83">
        <f t="shared" si="8"/>
        <v>825</v>
      </c>
      <c r="AA5" s="83">
        <f t="shared" si="8"/>
        <v>741</v>
      </c>
      <c r="AB5" s="83">
        <f t="shared" si="8"/>
        <v>767</v>
      </c>
      <c r="AC5" s="83">
        <f t="shared" si="8"/>
        <v>726</v>
      </c>
      <c r="AD5" s="83">
        <f t="shared" si="8"/>
        <v>745</v>
      </c>
      <c r="AE5" s="83">
        <f t="shared" si="8"/>
        <v>687</v>
      </c>
      <c r="AF5" s="83">
        <f t="shared" si="8"/>
        <v>758</v>
      </c>
      <c r="AG5" s="83">
        <f t="shared" si="8"/>
        <v>810</v>
      </c>
      <c r="AH5" s="83">
        <f t="shared" si="8"/>
        <v>773</v>
      </c>
    </row>
    <row r="6" spans="1:34" x14ac:dyDescent="0.2">
      <c r="A6" s="195"/>
      <c r="B6" s="197"/>
      <c r="C6" s="197"/>
      <c r="D6" s="196"/>
      <c r="E6" s="124" t="s">
        <v>197</v>
      </c>
      <c r="F6" s="10"/>
      <c r="G6" s="83"/>
      <c r="H6" s="83"/>
      <c r="I6" s="91"/>
      <c r="J6" s="83"/>
      <c r="K6" s="83"/>
      <c r="L6" s="83"/>
      <c r="M6" s="83"/>
      <c r="N6" s="83"/>
      <c r="O6" s="83"/>
      <c r="P6" s="83"/>
      <c r="Q6" s="131">
        <f t="shared" ref="Q6:S6" si="9">Q5/Q3*100</f>
        <v>7.2714130827611134</v>
      </c>
      <c r="R6" s="131">
        <f t="shared" si="9"/>
        <v>7.0808184896216693</v>
      </c>
      <c r="S6" s="131">
        <f t="shared" si="9"/>
        <v>7.6923076923076925</v>
      </c>
      <c r="T6" s="131">
        <f>T5/T3*100</f>
        <v>7.0773046713517989</v>
      </c>
      <c r="U6" s="131">
        <f>U5/U3*100</f>
        <v>7.4197217604339833</v>
      </c>
      <c r="V6" s="131">
        <f t="shared" ref="V6:AH6" si="10">V5/V3*100</f>
        <v>8.1841432225063944</v>
      </c>
      <c r="W6" s="131">
        <f t="shared" si="10"/>
        <v>8.0274152661721896</v>
      </c>
      <c r="X6" s="131">
        <f t="shared" si="10"/>
        <v>8.3647252004249975</v>
      </c>
      <c r="Y6" s="131">
        <f t="shared" si="10"/>
        <v>8.6021505376344098</v>
      </c>
      <c r="Z6" s="131">
        <f t="shared" si="10"/>
        <v>9.105960264900661</v>
      </c>
      <c r="AA6" s="131">
        <f t="shared" si="10"/>
        <v>8.7104737275185133</v>
      </c>
      <c r="AB6" s="131">
        <f t="shared" si="10"/>
        <v>9.2532271685366148</v>
      </c>
      <c r="AC6" s="131">
        <f t="shared" si="10"/>
        <v>8.8579795021961942</v>
      </c>
      <c r="AD6" s="131">
        <f t="shared" si="10"/>
        <v>9.1557084920732468</v>
      </c>
      <c r="AE6" s="131">
        <f t="shared" si="10"/>
        <v>9.3367762979070399</v>
      </c>
      <c r="AF6" s="131">
        <f t="shared" si="10"/>
        <v>10.049052101285961</v>
      </c>
      <c r="AG6" s="131">
        <f t="shared" si="10"/>
        <v>10.407297957085957</v>
      </c>
      <c r="AH6" s="131">
        <f t="shared" si="10"/>
        <v>9.9587735119814482</v>
      </c>
    </row>
    <row r="7" spans="1:34" x14ac:dyDescent="0.2">
      <c r="A7" s="192"/>
      <c r="B7" s="193"/>
      <c r="C7" s="193"/>
      <c r="D7" s="194"/>
      <c r="E7" s="119" t="s">
        <v>189</v>
      </c>
      <c r="F7" s="101">
        <f>F4/F3</f>
        <v>70.30272705992509</v>
      </c>
      <c r="G7" s="102">
        <f>G4/G3</f>
        <v>66.456199222889438</v>
      </c>
      <c r="H7" s="102">
        <f t="shared" ref="H7:O7" si="11">H4/H3</f>
        <v>67.970851194121252</v>
      </c>
      <c r="I7" s="103">
        <f t="shared" si="11"/>
        <v>66.173990853052302</v>
      </c>
      <c r="J7" s="102">
        <f t="shared" si="11"/>
        <v>66.60727761079491</v>
      </c>
      <c r="K7" s="102">
        <f t="shared" si="11"/>
        <v>66.108885790340977</v>
      </c>
      <c r="L7" s="102">
        <f t="shared" si="11"/>
        <v>65.931515616999491</v>
      </c>
      <c r="M7" s="102">
        <f t="shared" si="11"/>
        <v>68.38662586855358</v>
      </c>
      <c r="N7" s="102">
        <f t="shared" si="11"/>
        <v>66.343618322685884</v>
      </c>
      <c r="O7" s="102">
        <f t="shared" si="11"/>
        <v>68.219320804484013</v>
      </c>
      <c r="P7" s="102">
        <f t="shared" ref="P7:T7" si="12">P4/P3</f>
        <v>65.890358911730786</v>
      </c>
      <c r="Q7" s="102">
        <f t="shared" ref="Q7:S7" si="13">Q4/Q3</f>
        <v>65.839537405131907</v>
      </c>
      <c r="R7" s="102">
        <f t="shared" si="13"/>
        <v>65.143971735610194</v>
      </c>
      <c r="S7" s="102">
        <f t="shared" si="13"/>
        <v>67.21796165489404</v>
      </c>
      <c r="T7" s="102">
        <f t="shared" si="12"/>
        <v>67.022736668044644</v>
      </c>
      <c r="U7" s="102">
        <f t="shared" ref="U7:AH7" si="14">U4/U3</f>
        <v>66.714585703036136</v>
      </c>
      <c r="V7" s="102">
        <f t="shared" si="14"/>
        <v>67.819296234235821</v>
      </c>
      <c r="W7" s="102">
        <f t="shared" si="14"/>
        <v>69.029293024129188</v>
      </c>
      <c r="X7" s="102">
        <f t="shared" si="14"/>
        <v>72.37322515212982</v>
      </c>
      <c r="Y7" s="102">
        <f t="shared" si="14"/>
        <v>71.326267281105984</v>
      </c>
      <c r="Z7" s="102">
        <f t="shared" si="14"/>
        <v>71.876269315673284</v>
      </c>
      <c r="AA7" s="102">
        <f t="shared" si="14"/>
        <v>78.470436111437635</v>
      </c>
      <c r="AB7" s="102">
        <f t="shared" si="14"/>
        <v>73.13379177222825</v>
      </c>
      <c r="AC7" s="102">
        <f t="shared" si="14"/>
        <v>74.231332357247439</v>
      </c>
      <c r="AD7" s="102">
        <f t="shared" si="14"/>
        <v>80.05370529679243</v>
      </c>
      <c r="AE7" s="102">
        <f t="shared" si="14"/>
        <v>75.403506387605333</v>
      </c>
      <c r="AF7" s="102">
        <f t="shared" si="14"/>
        <v>76.739360996950822</v>
      </c>
      <c r="AG7" s="102">
        <f t="shared" si="14"/>
        <v>78.060773480662988</v>
      </c>
      <c r="AH7" s="102">
        <f t="shared" si="14"/>
        <v>76.754444730739493</v>
      </c>
    </row>
    <row r="8" spans="1:34" x14ac:dyDescent="0.2">
      <c r="A8" s="189" t="s">
        <v>71</v>
      </c>
      <c r="B8" s="190"/>
      <c r="C8" s="190"/>
      <c r="D8" s="191"/>
      <c r="E8" s="110" t="s">
        <v>187</v>
      </c>
      <c r="F8" s="100">
        <f t="shared" ref="F8:N8" si="15">F43+F78+F113+F148+F183+F218+F253+F358+F393+F428+F463+F498+F568+F603+F638+F673+F708+F743+F778+F813+F848+F883+F918+F953+F988+F1023+F1058+F1093+F1128+F1163+F1198+F1233</f>
        <v>4220</v>
      </c>
      <c r="G8" s="83">
        <f t="shared" si="15"/>
        <v>4349</v>
      </c>
      <c r="H8" s="83">
        <f t="shared" si="15"/>
        <v>4219</v>
      </c>
      <c r="I8" s="91">
        <f t="shared" si="15"/>
        <v>3964</v>
      </c>
      <c r="J8" s="83">
        <f t="shared" si="15"/>
        <v>4177</v>
      </c>
      <c r="K8" s="83">
        <f t="shared" si="15"/>
        <v>4076</v>
      </c>
      <c r="L8" s="83">
        <f t="shared" si="15"/>
        <v>4145</v>
      </c>
      <c r="M8" s="83">
        <f t="shared" si="15"/>
        <v>3825</v>
      </c>
      <c r="N8" s="83">
        <f t="shared" si="15"/>
        <v>3548</v>
      </c>
      <c r="O8" s="83">
        <f>O43+O78+O113+O148+O183+O218+O253+O358+O393+O428+O463+O498+O568+O603+O638+O673+O708+O743+O778+O813+O848+O883+O918+O953+O988+O1023+O1058+O1093+O1128+O1163+O1198+O1233+O288</f>
        <v>3533</v>
      </c>
      <c r="P8" s="83">
        <f>P43+P78+P113+P148+P183+P218+P253+P358+P393+P428+P463+P498+P568+P603+P638+P673+P708+P743+P778+P813+P848+P883+P918+P953+P988+P1023+P1058+P1093+P1128+P1163+P1198+P1233+P288</f>
        <v>3685</v>
      </c>
      <c r="Q8" s="83">
        <f t="shared" ref="Q8:S8" si="16">SUM(Q43,Q78,Q113,Q148,Q183,Q218,Q253,Q288,Q358,Q393,Q428,Q463,Q498,Q533,Q568,Q603,Q638,Q673,Q708,Q743,Q778,Q813,Q848,Q883,Q918,Q953,Q988,Q1023,Q1058,Q1093,Q1128,Q1163,Q1198,Q1233)</f>
        <v>3490</v>
      </c>
      <c r="R8" s="83">
        <f t="shared" si="16"/>
        <v>3378</v>
      </c>
      <c r="S8" s="83">
        <f t="shared" si="16"/>
        <v>3186</v>
      </c>
      <c r="T8" s="83">
        <f>SUM(T43,T78,T113,T148,T183,T218,T253,T288,T358,T393,T428,T463,T498,T533,T568,T603,T638,T673,T708,T743,T778,T813,T848,T883,T918,T953,T988,T1023,T1058,T1093,T1128,T1163,T1198,T1233)</f>
        <v>2826</v>
      </c>
      <c r="U8" s="83">
        <f>SUM(U43,U78,U113,U148,U183,U218,U253,U288,U358,U393,U428,U463,U498,U533,U568,U603,U638,U673,U708,U743,U778,U813,U848,U883,U918,U953,U988,U1023,U1058,U1093,U1128,U1163,U1198,U1233,U323)</f>
        <v>2705</v>
      </c>
      <c r="V8" s="83">
        <f t="shared" ref="V8:AH8" si="17">SUM(V43,V78,V113,V148,V183,V218,V253,V288,V358,V393,V428,V463,V498,V533,V568,V603,V638,V673,V708,V743,V778,V813,V848,V883,V918,V953,V988,V1023,V1058,V1093,V1128,V1163,V1198,V1233,V323)</f>
        <v>2635</v>
      </c>
      <c r="W8" s="83">
        <f t="shared" si="17"/>
        <v>2502</v>
      </c>
      <c r="X8" s="83">
        <f t="shared" si="17"/>
        <v>2317</v>
      </c>
      <c r="Y8" s="83">
        <f t="shared" si="17"/>
        <v>2121</v>
      </c>
      <c r="Z8" s="83">
        <f t="shared" si="17"/>
        <v>1944</v>
      </c>
      <c r="AA8" s="83">
        <f t="shared" si="17"/>
        <v>1874</v>
      </c>
      <c r="AB8" s="83">
        <f t="shared" si="17"/>
        <v>1953</v>
      </c>
      <c r="AC8" s="83">
        <f t="shared" si="17"/>
        <v>1885</v>
      </c>
      <c r="AD8" s="83">
        <f t="shared" si="17"/>
        <v>1872</v>
      </c>
      <c r="AE8" s="83">
        <f t="shared" si="17"/>
        <v>1772</v>
      </c>
      <c r="AF8" s="83">
        <f t="shared" si="17"/>
        <v>1826</v>
      </c>
      <c r="AG8" s="83">
        <f t="shared" si="17"/>
        <v>1677</v>
      </c>
      <c r="AH8" s="83">
        <f t="shared" si="17"/>
        <v>1722</v>
      </c>
    </row>
    <row r="9" spans="1:34" x14ac:dyDescent="0.2">
      <c r="A9" s="195"/>
      <c r="B9" s="197"/>
      <c r="C9" s="197"/>
      <c r="D9" s="196"/>
      <c r="E9" s="111" t="s">
        <v>188</v>
      </c>
      <c r="F9" s="10">
        <f t="shared" ref="F9:N9" si="18">F44+F79+F114+F149+F185+F219+F254+F359+F394+F429+F464+F499+F569+F604+F639+F674+F709+F744+F779+F814+F849+F884+F919+F954+F989+F1024+F1059+F1094+F1129+F1164+F1199+F1234</f>
        <v>157213</v>
      </c>
      <c r="G9" s="83">
        <f t="shared" si="18"/>
        <v>147810</v>
      </c>
      <c r="H9" s="83">
        <f t="shared" si="18"/>
        <v>147555</v>
      </c>
      <c r="I9" s="91">
        <f t="shared" si="18"/>
        <v>120923</v>
      </c>
      <c r="J9" s="83">
        <f t="shared" si="18"/>
        <v>131438</v>
      </c>
      <c r="K9" s="83">
        <f t="shared" si="18"/>
        <v>122593</v>
      </c>
      <c r="L9" s="83">
        <f t="shared" si="18"/>
        <v>126574</v>
      </c>
      <c r="M9" s="83">
        <f t="shared" si="18"/>
        <v>118338</v>
      </c>
      <c r="N9" s="83">
        <f t="shared" si="18"/>
        <v>93999</v>
      </c>
      <c r="O9" s="83">
        <f>O44+O79+O114+O149+O185+O219+O254+O359+O394+O429+O464+O499+O569+O604+O639+O674+O709+O744+O779+O814+O849+O884+O919+O954+O989+O1024+O1059+O1094+O1129+O1164+O1199+O1234+O289</f>
        <v>102681</v>
      </c>
      <c r="P9" s="83">
        <f>P44+P79+P114+P149+P185+P219+P254+P359+P394+P429+P464+P499+P569+P604+P639+P674+P709+P744+P779+P814+P849+P884+P919+P954+P989+P1024+P1059+P1094+P1129+P1164+P1199+P1234+P289</f>
        <v>110133</v>
      </c>
      <c r="Q9" s="83">
        <f t="shared" ref="Q9:S9" si="19">SUM(Q44,Q79,Q114,Q149,Q184,Q219,Q254,Q289,Q359,Q394,Q429,Q464,Q499,Q534,Q569,Q604,Q639,Q674,Q709,Q744,Q779,Q814,Q849,Q884,Q919,Q954,Q989,Q1024,Q1059,Q1094,Q1129,Q1164,Q1199,Q1234)</f>
        <v>125375</v>
      </c>
      <c r="R9" s="83">
        <f t="shared" si="19"/>
        <v>107964</v>
      </c>
      <c r="S9" s="83">
        <f t="shared" si="19"/>
        <v>91595</v>
      </c>
      <c r="T9" s="83">
        <f>SUM(T44,T79,T114,T149,T184,T219,T254,T289,T359,T394,T429,T464,T499,T534,T569,T604,T639,T674,T709,T744,T779,T814,T849,T884,T919,T954,T989,T1024,T1059,T1094,T1129,T1164,T1199,T1234)</f>
        <v>77720</v>
      </c>
      <c r="U9" s="83">
        <f t="shared" ref="U9:AH10" si="20">SUM(U44,U79,U114,U149,U184,U219,U254,U289,U359,U394,U429,U464,U499,U534,U569,U604,U639,U674,U709,U744,U779,U814,U849,U884,U919,U954,U989,U1024,U1059,U1094,U1129,U1164,U1199,U1234,U324)</f>
        <v>76509</v>
      </c>
      <c r="V9" s="83">
        <f t="shared" si="20"/>
        <v>78997</v>
      </c>
      <c r="W9" s="83">
        <f t="shared" si="20"/>
        <v>71500</v>
      </c>
      <c r="X9" s="83">
        <f t="shared" si="20"/>
        <v>68045</v>
      </c>
      <c r="Y9" s="83">
        <f t="shared" si="20"/>
        <v>64554</v>
      </c>
      <c r="Z9" s="83">
        <f t="shared" si="20"/>
        <v>54824</v>
      </c>
      <c r="AA9" s="83">
        <f t="shared" si="20"/>
        <v>47677</v>
      </c>
      <c r="AB9" s="83">
        <f t="shared" si="20"/>
        <v>54731</v>
      </c>
      <c r="AC9" s="83">
        <f t="shared" si="20"/>
        <v>50964</v>
      </c>
      <c r="AD9" s="83">
        <f t="shared" si="20"/>
        <v>56730</v>
      </c>
      <c r="AE9" s="83">
        <f t="shared" si="20"/>
        <v>47261</v>
      </c>
      <c r="AF9" s="83">
        <f t="shared" si="20"/>
        <v>57312</v>
      </c>
      <c r="AG9" s="83">
        <f t="shared" si="20"/>
        <v>47808</v>
      </c>
      <c r="AH9" s="83">
        <f t="shared" si="20"/>
        <v>52622</v>
      </c>
    </row>
    <row r="10" spans="1:34" x14ac:dyDescent="0.2">
      <c r="A10" s="195"/>
      <c r="B10" s="197"/>
      <c r="C10" s="197"/>
      <c r="D10" s="196"/>
      <c r="E10" s="125" t="s">
        <v>195</v>
      </c>
      <c r="F10" s="10"/>
      <c r="G10" s="83"/>
      <c r="H10" s="83"/>
      <c r="I10" s="91"/>
      <c r="J10" s="83"/>
      <c r="K10" s="83"/>
      <c r="L10" s="83"/>
      <c r="M10" s="83"/>
      <c r="N10" s="83"/>
      <c r="O10" s="83"/>
      <c r="P10" s="83"/>
      <c r="Q10" s="83">
        <f t="shared" ref="Q10:S10" si="21">SUM(Q45,Q80,Q115,Q150,Q185,Q220,Q255,Q290,Q360,Q395,Q430,Q465,Q500,Q535,Q570,Q605,Q640,Q675,Q710,Q745,Q780,Q815,Q850,Q885,Q920,Q955,Q990,Q1025,Q1060,Q1095,Q1130,Q1165,Q1200,Q1235)</f>
        <v>215</v>
      </c>
      <c r="R10" s="83">
        <f t="shared" si="21"/>
        <v>198</v>
      </c>
      <c r="S10" s="83">
        <f t="shared" si="21"/>
        <v>195</v>
      </c>
      <c r="T10" s="83">
        <f>SUM(T45,T80,T115,T150,T185,T220,T255,T290,T360,T395,T430,T465,T500,T535,T570,T605,T640,T675,T710,T745,T780,T815,T850,T885,T920,T955,T990,T1025,T1060,T1095,T1130,T1165,T1200,T1235)</f>
        <v>174</v>
      </c>
      <c r="U10" s="83">
        <f t="shared" si="20"/>
        <v>177</v>
      </c>
      <c r="V10" s="83">
        <f t="shared" si="20"/>
        <v>130</v>
      </c>
      <c r="W10" s="83">
        <f t="shared" si="20"/>
        <v>172</v>
      </c>
      <c r="X10" s="83">
        <f t="shared" si="20"/>
        <v>134</v>
      </c>
      <c r="Y10" s="83">
        <f t="shared" si="20"/>
        <v>150</v>
      </c>
      <c r="Z10" s="83">
        <f t="shared" si="20"/>
        <v>136</v>
      </c>
      <c r="AA10" s="83">
        <f t="shared" si="20"/>
        <v>141</v>
      </c>
      <c r="AB10" s="83">
        <f t="shared" si="20"/>
        <v>123</v>
      </c>
      <c r="AC10" s="83">
        <f t="shared" si="20"/>
        <v>165</v>
      </c>
      <c r="AD10" s="83">
        <f t="shared" si="20"/>
        <v>145</v>
      </c>
      <c r="AE10" s="83">
        <f t="shared" si="20"/>
        <v>149</v>
      </c>
      <c r="AF10" s="83">
        <f t="shared" si="20"/>
        <v>143</v>
      </c>
      <c r="AG10" s="83">
        <f t="shared" si="20"/>
        <v>114</v>
      </c>
      <c r="AH10" s="83">
        <f t="shared" si="20"/>
        <v>132</v>
      </c>
    </row>
    <row r="11" spans="1:34" x14ac:dyDescent="0.2">
      <c r="A11" s="195"/>
      <c r="B11" s="197"/>
      <c r="C11" s="197"/>
      <c r="D11" s="196"/>
      <c r="E11" s="124" t="s">
        <v>197</v>
      </c>
      <c r="F11" s="10"/>
      <c r="G11" s="83"/>
      <c r="H11" s="83"/>
      <c r="I11" s="91"/>
      <c r="J11" s="83"/>
      <c r="K11" s="83"/>
      <c r="L11" s="83"/>
      <c r="M11" s="83"/>
      <c r="N11" s="83"/>
      <c r="O11" s="83"/>
      <c r="P11" s="83"/>
      <c r="Q11" s="131">
        <f t="shared" ref="Q11:S11" si="22">Q10/Q8*100</f>
        <v>6.1604584527220636</v>
      </c>
      <c r="R11" s="131">
        <f t="shared" si="22"/>
        <v>5.8614564831261102</v>
      </c>
      <c r="S11" s="131">
        <f t="shared" si="22"/>
        <v>6.1205273069679853</v>
      </c>
      <c r="T11" s="131">
        <f>T10/T8*100</f>
        <v>6.1571125265392785</v>
      </c>
      <c r="U11" s="131">
        <f>U10/U8*100</f>
        <v>6.5434380776340113</v>
      </c>
      <c r="V11" s="131">
        <f t="shared" ref="V11:AH11" si="23">V10/V8*100</f>
        <v>4.9335863377609108</v>
      </c>
      <c r="W11" s="131">
        <f t="shared" si="23"/>
        <v>6.8745003996802554</v>
      </c>
      <c r="X11" s="131">
        <f t="shared" si="23"/>
        <v>5.7833405265429434</v>
      </c>
      <c r="Y11" s="131">
        <f t="shared" si="23"/>
        <v>7.0721357850070721</v>
      </c>
      <c r="Z11" s="131">
        <f t="shared" si="23"/>
        <v>6.9958847736625511</v>
      </c>
      <c r="AA11" s="131">
        <f t="shared" si="23"/>
        <v>7.5240128068303092</v>
      </c>
      <c r="AB11" s="131">
        <f t="shared" si="23"/>
        <v>6.2980030721966198</v>
      </c>
      <c r="AC11" s="131">
        <f t="shared" si="23"/>
        <v>8.7533156498673748</v>
      </c>
      <c r="AD11" s="131">
        <f t="shared" si="23"/>
        <v>7.7457264957264957</v>
      </c>
      <c r="AE11" s="131">
        <f t="shared" si="23"/>
        <v>8.4085778781038378</v>
      </c>
      <c r="AF11" s="131">
        <f t="shared" si="23"/>
        <v>7.8313253012048198</v>
      </c>
      <c r="AG11" s="131">
        <f t="shared" si="23"/>
        <v>6.7978533094812166</v>
      </c>
      <c r="AH11" s="131">
        <f t="shared" si="23"/>
        <v>7.6655052264808354</v>
      </c>
    </row>
    <row r="12" spans="1:34" x14ac:dyDescent="0.2">
      <c r="A12" s="192"/>
      <c r="B12" s="193"/>
      <c r="C12" s="193"/>
      <c r="D12" s="194"/>
      <c r="E12" s="119" t="s">
        <v>189</v>
      </c>
      <c r="F12" s="101">
        <f>F9/F8</f>
        <v>37.2542654028436</v>
      </c>
      <c r="G12" s="102">
        <f>G9/G8</f>
        <v>33.987123476661303</v>
      </c>
      <c r="H12" s="102">
        <f t="shared" ref="H12:O12" si="24">H9/H8</f>
        <v>34.973927470964682</v>
      </c>
      <c r="I12" s="103">
        <f t="shared" si="24"/>
        <v>30.505297679112008</v>
      </c>
      <c r="J12" s="102">
        <f t="shared" si="24"/>
        <v>31.467081637538904</v>
      </c>
      <c r="K12" s="102">
        <f t="shared" si="24"/>
        <v>30.076790971540728</v>
      </c>
      <c r="L12" s="102">
        <f t="shared" si="24"/>
        <v>30.53655006031363</v>
      </c>
      <c r="M12" s="102">
        <f t="shared" si="24"/>
        <v>30.938039215686274</v>
      </c>
      <c r="N12" s="102">
        <f t="shared" si="24"/>
        <v>26.493517474633595</v>
      </c>
      <c r="O12" s="102">
        <f t="shared" si="24"/>
        <v>29.063402207755448</v>
      </c>
      <c r="P12" s="102">
        <f t="shared" ref="P12:T12" si="25">P9/P8</f>
        <v>29.886838534599729</v>
      </c>
      <c r="Q12" s="102">
        <f t="shared" ref="Q12:S12" si="26">Q9/Q8</f>
        <v>35.924068767908309</v>
      </c>
      <c r="R12" s="102">
        <f t="shared" si="26"/>
        <v>31.960923623445826</v>
      </c>
      <c r="S12" s="102">
        <f t="shared" si="26"/>
        <v>28.749215317011927</v>
      </c>
      <c r="T12" s="102">
        <f t="shared" si="25"/>
        <v>27.501769285208777</v>
      </c>
      <c r="U12" s="102">
        <f t="shared" ref="U12:AH12" si="27">U9/U8</f>
        <v>28.284288354898337</v>
      </c>
      <c r="V12" s="102">
        <f t="shared" si="27"/>
        <v>29.979886148007591</v>
      </c>
      <c r="W12" s="102">
        <f t="shared" si="27"/>
        <v>28.577138289368506</v>
      </c>
      <c r="X12" s="102">
        <f t="shared" si="27"/>
        <v>29.367716875269746</v>
      </c>
      <c r="Y12" s="102">
        <f t="shared" si="27"/>
        <v>30.435643564356436</v>
      </c>
      <c r="Z12" s="102">
        <f t="shared" si="27"/>
        <v>28.201646090534979</v>
      </c>
      <c r="AA12" s="102">
        <f t="shared" si="27"/>
        <v>25.441302027748133</v>
      </c>
      <c r="AB12" s="102">
        <f t="shared" si="27"/>
        <v>28.024065540194574</v>
      </c>
      <c r="AC12" s="102">
        <f t="shared" si="27"/>
        <v>27.03660477453581</v>
      </c>
      <c r="AD12" s="102">
        <f t="shared" si="27"/>
        <v>30.304487179487179</v>
      </c>
      <c r="AE12" s="102">
        <f t="shared" si="27"/>
        <v>26.670993227990969</v>
      </c>
      <c r="AF12" s="102">
        <f t="shared" si="27"/>
        <v>31.386637458926614</v>
      </c>
      <c r="AG12" s="102">
        <f t="shared" si="27"/>
        <v>28.508050089445437</v>
      </c>
      <c r="AH12" s="102">
        <f t="shared" si="27"/>
        <v>30.558652729384438</v>
      </c>
    </row>
    <row r="13" spans="1:34" x14ac:dyDescent="0.2">
      <c r="A13" s="189" t="s">
        <v>72</v>
      </c>
      <c r="B13" s="190"/>
      <c r="C13" s="190"/>
      <c r="D13" s="191"/>
      <c r="E13" s="110" t="s">
        <v>187</v>
      </c>
      <c r="F13" s="100">
        <f t="shared" ref="F13:N13" si="28">F48+F83+F118+F153+F188+F223+F258+F363+F398+F433+F468+F503+F573+F608+F643+F678+F713+F748+F783+F818+F853+F888+F923+F958+F993+F1028+F1063+F1098+F1133+F1168+F1203+F1238</f>
        <v>472</v>
      </c>
      <c r="G13" s="83">
        <f t="shared" si="28"/>
        <v>528</v>
      </c>
      <c r="H13" s="83">
        <f t="shared" si="28"/>
        <v>538</v>
      </c>
      <c r="I13" s="91">
        <f t="shared" si="28"/>
        <v>543</v>
      </c>
      <c r="J13" s="83">
        <f t="shared" si="28"/>
        <v>532</v>
      </c>
      <c r="K13" s="83">
        <f t="shared" si="28"/>
        <v>543</v>
      </c>
      <c r="L13" s="83">
        <f t="shared" si="28"/>
        <v>593</v>
      </c>
      <c r="M13" s="83">
        <f t="shared" si="28"/>
        <v>605</v>
      </c>
      <c r="N13" s="83">
        <f t="shared" si="28"/>
        <v>507</v>
      </c>
      <c r="O13" s="83">
        <f t="shared" ref="O13:P14" si="29">O48+O83+O118+O153+O188+O223+O258+O363+O398+O433+O468+O503+O573+O608+O643+O678+O713+O748+O783+O818+O853+O888+O923+O958+O993+O1028+O1063+O1098+O1133+O1168+O1203+O1238+O293</f>
        <v>496</v>
      </c>
      <c r="P13" s="83">
        <f t="shared" si="29"/>
        <v>466</v>
      </c>
      <c r="Q13" s="83">
        <f t="shared" ref="Q13:S13" si="30">SUM(Q48,Q83,Q118,Q153,Q188,Q223,Q258,Q293,Q363,Q398,Q433,Q468,Q503,Q538,Q573,Q608,Q643,Q678,Q713,Q748,Q783,Q818,Q853,Q888,Q923,Q958,Q993,Q1028,Q1063,Q1098,Q1133,Q1168,Q1203,Q1238)</f>
        <v>477</v>
      </c>
      <c r="R13" s="83">
        <f t="shared" si="30"/>
        <v>466</v>
      </c>
      <c r="S13" s="83">
        <f t="shared" si="30"/>
        <v>447</v>
      </c>
      <c r="T13" s="83">
        <f>SUM(T48,T83,T118,T153,T188,T223,T258,T293,T363,T398,T433,T468,T503,T538,T573,T608,T643,T678,T713,T748,T783,T818,T853,T888,T923,T958,T993,T1028,T1063,T1098,T1133,T1168,T1203,T1238)</f>
        <v>450</v>
      </c>
      <c r="U13" s="83">
        <f>SUM(U48,U83,U118,U153,U188,U223,U258,U293,U363,U398,U433,U468,U503,U538,U573,U608,U643,U678,U713,U748,U783,U818,U853,U888,U923,U958,U993,U1028,U1063,U1098,U1133,U1168,U1203,U1238,U328)</f>
        <v>420</v>
      </c>
      <c r="V13" s="83">
        <f t="shared" ref="V13:AH13" si="31">SUM(V48,V83,V118,V153,V188,V223,V258,V293,V363,V398,V433,V468,V503,V538,V573,V608,V643,V678,V713,V748,V783,V818,V853,V888,V923,V958,V993,V1028,V1063,V1098,V1133,V1168,V1203,V1238,V328)</f>
        <v>388</v>
      </c>
      <c r="W13" s="83">
        <f t="shared" si="31"/>
        <v>342</v>
      </c>
      <c r="X13" s="83">
        <f t="shared" si="31"/>
        <v>352</v>
      </c>
      <c r="Y13" s="83">
        <f t="shared" si="31"/>
        <v>297</v>
      </c>
      <c r="Z13" s="83">
        <f t="shared" si="31"/>
        <v>298</v>
      </c>
      <c r="AA13" s="83">
        <f t="shared" si="31"/>
        <v>307</v>
      </c>
      <c r="AB13" s="83">
        <f t="shared" si="31"/>
        <v>290</v>
      </c>
      <c r="AC13" s="83">
        <f t="shared" si="31"/>
        <v>287</v>
      </c>
      <c r="AD13" s="83">
        <f t="shared" si="31"/>
        <v>286</v>
      </c>
      <c r="AE13" s="83">
        <f t="shared" si="31"/>
        <v>303</v>
      </c>
      <c r="AF13" s="83">
        <f t="shared" si="31"/>
        <v>260</v>
      </c>
      <c r="AG13" s="83">
        <f t="shared" si="31"/>
        <v>311</v>
      </c>
      <c r="AH13" s="83">
        <f t="shared" si="31"/>
        <v>335</v>
      </c>
    </row>
    <row r="14" spans="1:34" x14ac:dyDescent="0.2">
      <c r="A14" s="195"/>
      <c r="B14" s="197"/>
      <c r="C14" s="197"/>
      <c r="D14" s="196"/>
      <c r="E14" s="111" t="s">
        <v>188</v>
      </c>
      <c r="F14" s="10">
        <f t="shared" ref="F14:N14" si="32">F49+F84+F119+F154+F189+F224+F259+F364+F399+F434+F469+F504+F574+F609+F644+F679+F714+F749+F784+F819+F854+F889+F924+F959+F994+F1029+F1064+F1099+F1134+F1169+F1204+F1239</f>
        <v>29557</v>
      </c>
      <c r="G14" s="83">
        <f t="shared" si="32"/>
        <v>21782</v>
      </c>
      <c r="H14" s="83">
        <f t="shared" si="32"/>
        <v>19874</v>
      </c>
      <c r="I14" s="91">
        <f t="shared" si="32"/>
        <v>22976</v>
      </c>
      <c r="J14" s="83">
        <f t="shared" si="32"/>
        <v>25062</v>
      </c>
      <c r="K14" s="83">
        <f t="shared" si="32"/>
        <v>18972</v>
      </c>
      <c r="L14" s="83">
        <f t="shared" si="32"/>
        <v>23434</v>
      </c>
      <c r="M14" s="83">
        <f t="shared" si="32"/>
        <v>30873</v>
      </c>
      <c r="N14" s="83">
        <f t="shared" si="32"/>
        <v>21047</v>
      </c>
      <c r="O14" s="83">
        <f t="shared" si="29"/>
        <v>24661</v>
      </c>
      <c r="P14" s="83">
        <f t="shared" si="29"/>
        <v>14775</v>
      </c>
      <c r="Q14" s="83">
        <f t="shared" ref="Q14:S14" si="33">SUM(Q49,Q84,Q119,Q154,Q189,Q224,Q259,Q294,Q364,Q399,Q434,Q469,Q504,Q539,Q574,Q609,Q644,Q679,Q714,Q749,Q784,Q819,Q854,Q889,Q924,Q959,Q994,Q1029,Q1064,Q1099,Q1134,Q1169,Q1204,Q1239)</f>
        <v>14912</v>
      </c>
      <c r="R14" s="83">
        <f t="shared" si="33"/>
        <v>16493</v>
      </c>
      <c r="S14" s="83">
        <f t="shared" si="33"/>
        <v>22245</v>
      </c>
      <c r="T14" s="83">
        <f>SUM(T49,T84,T119,T154,T189,T224,T259,T294,T364,T399,T434,T469,T504,T539,T574,T609,T644,T679,T714,T749,T784,T819,T854,T889,T924,T959,T994,T1029,T1064,T1099,T1134,T1169,T1204,T1239)</f>
        <v>18306</v>
      </c>
      <c r="U14" s="83">
        <f t="shared" ref="U14:AH15" si="34">SUM(U49,U84,U119,U154,U189,U224,U259,U294,U364,U399,U434,U469,U504,U539,U574,U609,U644,U679,U714,U749,U784,U819,U854,U889,U924,U959,U994,U1029,U1064,U1099,U1134,U1169,U1204,U1239,U329)</f>
        <v>13026</v>
      </c>
      <c r="V14" s="83">
        <f t="shared" si="34"/>
        <v>16484</v>
      </c>
      <c r="W14" s="83">
        <f t="shared" si="34"/>
        <v>12514</v>
      </c>
      <c r="X14" s="83">
        <f t="shared" si="34"/>
        <v>15303</v>
      </c>
      <c r="Y14" s="83">
        <f t="shared" si="34"/>
        <v>8757</v>
      </c>
      <c r="Z14" s="83">
        <f t="shared" si="34"/>
        <v>7458</v>
      </c>
      <c r="AA14" s="83">
        <f t="shared" si="34"/>
        <v>9434</v>
      </c>
      <c r="AB14" s="83">
        <f t="shared" si="34"/>
        <v>9316</v>
      </c>
      <c r="AC14" s="83">
        <f t="shared" si="34"/>
        <v>14076</v>
      </c>
      <c r="AD14" s="83">
        <f t="shared" si="34"/>
        <v>12080</v>
      </c>
      <c r="AE14" s="83">
        <f t="shared" si="34"/>
        <v>8390</v>
      </c>
      <c r="AF14" s="83">
        <f t="shared" si="34"/>
        <v>7369</v>
      </c>
      <c r="AG14" s="83">
        <f t="shared" si="34"/>
        <v>11370</v>
      </c>
      <c r="AH14" s="83">
        <f t="shared" si="34"/>
        <v>9072</v>
      </c>
    </row>
    <row r="15" spans="1:34" x14ac:dyDescent="0.2">
      <c r="A15" s="195"/>
      <c r="B15" s="197"/>
      <c r="C15" s="197"/>
      <c r="D15" s="196"/>
      <c r="E15" s="125" t="s">
        <v>195</v>
      </c>
      <c r="F15" s="10"/>
      <c r="G15" s="83"/>
      <c r="H15" s="83"/>
      <c r="I15" s="91"/>
      <c r="J15" s="83"/>
      <c r="K15" s="83"/>
      <c r="L15" s="83"/>
      <c r="M15" s="83"/>
      <c r="N15" s="83"/>
      <c r="O15" s="83"/>
      <c r="P15" s="83"/>
      <c r="Q15" s="83">
        <f t="shared" ref="Q15:S15" si="35">SUM(Q50,Q85,Q120,Q155,Q190,Q225,Q260,Q295,Q365,Q400,Q435,Q470,Q505,Q540,Q575,Q610,Q645,Q680,Q715,Q750,Q785,Q820,Q855,Q890,Q925,Q960,Q995,Q1030,Q1065,Q1100,Q1135,Q1170,Q1205,Q1240)</f>
        <v>25</v>
      </c>
      <c r="R15" s="83">
        <f t="shared" si="35"/>
        <v>21</v>
      </c>
      <c r="S15" s="83">
        <f t="shared" si="35"/>
        <v>23</v>
      </c>
      <c r="T15" s="83">
        <f>SUM(T50,T85,T120,T155,T190,T225,T260,T295,T365,T400,T435,T470,T505,T540,T575,T610,T645,T680,T715,T750,T785,T820,T855,T890,T925,T960,T995,T1030,T1065,T1100,T1135,T1170,T1205,T1240)</f>
        <v>23</v>
      </c>
      <c r="U15" s="83">
        <f t="shared" si="34"/>
        <v>23</v>
      </c>
      <c r="V15" s="83">
        <f t="shared" si="34"/>
        <v>19</v>
      </c>
      <c r="W15" s="83">
        <f t="shared" si="34"/>
        <v>12</v>
      </c>
      <c r="X15" s="83">
        <f t="shared" si="34"/>
        <v>15</v>
      </c>
      <c r="Y15" s="83">
        <f t="shared" si="34"/>
        <v>9</v>
      </c>
      <c r="Z15" s="83">
        <f t="shared" si="34"/>
        <v>12</v>
      </c>
      <c r="AA15" s="83">
        <f t="shared" si="34"/>
        <v>12</v>
      </c>
      <c r="AB15" s="83">
        <f t="shared" si="34"/>
        <v>20</v>
      </c>
      <c r="AC15" s="83">
        <f t="shared" si="34"/>
        <v>10</v>
      </c>
      <c r="AD15" s="83">
        <f t="shared" si="34"/>
        <v>14</v>
      </c>
      <c r="AE15" s="83">
        <f t="shared" si="34"/>
        <v>10</v>
      </c>
      <c r="AF15" s="83">
        <f t="shared" si="34"/>
        <v>13</v>
      </c>
      <c r="AG15" s="83">
        <f t="shared" si="34"/>
        <v>16</v>
      </c>
      <c r="AH15" s="83">
        <f t="shared" si="34"/>
        <v>11</v>
      </c>
    </row>
    <row r="16" spans="1:34" x14ac:dyDescent="0.2">
      <c r="A16" s="195"/>
      <c r="B16" s="197"/>
      <c r="C16" s="197"/>
      <c r="D16" s="196"/>
      <c r="E16" s="124" t="s">
        <v>197</v>
      </c>
      <c r="F16" s="10"/>
      <c r="G16" s="83"/>
      <c r="H16" s="83"/>
      <c r="I16" s="91"/>
      <c r="J16" s="83"/>
      <c r="K16" s="83"/>
      <c r="L16" s="83"/>
      <c r="M16" s="83"/>
      <c r="N16" s="83"/>
      <c r="O16" s="83"/>
      <c r="P16" s="83"/>
      <c r="Q16" s="131">
        <f t="shared" ref="Q16:S16" si="36">Q15/Q13*100</f>
        <v>5.2410901467505235</v>
      </c>
      <c r="R16" s="131">
        <f t="shared" si="36"/>
        <v>4.5064377682403434</v>
      </c>
      <c r="S16" s="131">
        <f t="shared" si="36"/>
        <v>5.1454138702460845</v>
      </c>
      <c r="T16" s="131">
        <f>T15/T13*100</f>
        <v>5.1111111111111116</v>
      </c>
      <c r="U16" s="131">
        <f>U15/U13*100</f>
        <v>5.4761904761904763</v>
      </c>
      <c r="V16" s="131">
        <f t="shared" ref="V16:AH16" si="37">V15/V13*100</f>
        <v>4.8969072164948457</v>
      </c>
      <c r="W16" s="131">
        <f t="shared" si="37"/>
        <v>3.5087719298245612</v>
      </c>
      <c r="X16" s="131">
        <f t="shared" si="37"/>
        <v>4.2613636363636358</v>
      </c>
      <c r="Y16" s="131">
        <f t="shared" si="37"/>
        <v>3.0303030303030303</v>
      </c>
      <c r="Z16" s="131">
        <f t="shared" si="37"/>
        <v>4.0268456375838921</v>
      </c>
      <c r="AA16" s="131">
        <f t="shared" si="37"/>
        <v>3.9087947882736152</v>
      </c>
      <c r="AB16" s="131">
        <f t="shared" si="37"/>
        <v>6.8965517241379306</v>
      </c>
      <c r="AC16" s="131">
        <f t="shared" si="37"/>
        <v>3.484320557491289</v>
      </c>
      <c r="AD16" s="131">
        <f t="shared" si="37"/>
        <v>4.895104895104895</v>
      </c>
      <c r="AE16" s="131">
        <f t="shared" si="37"/>
        <v>3.3003300330032999</v>
      </c>
      <c r="AF16" s="131">
        <f t="shared" si="37"/>
        <v>5</v>
      </c>
      <c r="AG16" s="131">
        <f t="shared" si="37"/>
        <v>5.144694533762058</v>
      </c>
      <c r="AH16" s="131">
        <f t="shared" si="37"/>
        <v>3.2835820895522385</v>
      </c>
    </row>
    <row r="17" spans="1:34" x14ac:dyDescent="0.2">
      <c r="A17" s="192"/>
      <c r="B17" s="193"/>
      <c r="C17" s="193"/>
      <c r="D17" s="194"/>
      <c r="E17" s="119" t="s">
        <v>189</v>
      </c>
      <c r="F17" s="101">
        <f>F14/F13</f>
        <v>62.620762711864408</v>
      </c>
      <c r="G17" s="102">
        <f>G14/G13</f>
        <v>41.253787878787875</v>
      </c>
      <c r="H17" s="102">
        <f t="shared" ref="H17:O17" si="38">H14/H13</f>
        <v>36.940520446096656</v>
      </c>
      <c r="I17" s="103">
        <f t="shared" si="38"/>
        <v>42.313075506445671</v>
      </c>
      <c r="J17" s="102">
        <f t="shared" si="38"/>
        <v>47.109022556390975</v>
      </c>
      <c r="K17" s="102">
        <f t="shared" si="38"/>
        <v>34.939226519337019</v>
      </c>
      <c r="L17" s="102">
        <f t="shared" si="38"/>
        <v>39.5177065767285</v>
      </c>
      <c r="M17" s="102">
        <f t="shared" si="38"/>
        <v>51.029752066115705</v>
      </c>
      <c r="N17" s="102">
        <f t="shared" si="38"/>
        <v>41.512820512820511</v>
      </c>
      <c r="O17" s="102">
        <f t="shared" si="38"/>
        <v>49.719758064516128</v>
      </c>
      <c r="P17" s="102">
        <f t="shared" ref="P17:T17" si="39">P14/P13</f>
        <v>31.706008583690988</v>
      </c>
      <c r="Q17" s="102">
        <f t="shared" ref="Q17:S17" si="40">Q14/Q13</f>
        <v>31.262054507337528</v>
      </c>
      <c r="R17" s="102">
        <f t="shared" si="40"/>
        <v>35.392703862660944</v>
      </c>
      <c r="S17" s="102">
        <f t="shared" si="40"/>
        <v>49.765100671140942</v>
      </c>
      <c r="T17" s="102">
        <f t="shared" si="39"/>
        <v>40.68</v>
      </c>
      <c r="U17" s="102">
        <f t="shared" ref="U17:AH17" si="41">U14/U13</f>
        <v>31.014285714285716</v>
      </c>
      <c r="V17" s="102">
        <f t="shared" si="41"/>
        <v>42.484536082474229</v>
      </c>
      <c r="W17" s="102">
        <f t="shared" si="41"/>
        <v>36.590643274853804</v>
      </c>
      <c r="X17" s="102">
        <f t="shared" si="41"/>
        <v>43.47443181818182</v>
      </c>
      <c r="Y17" s="102">
        <f t="shared" si="41"/>
        <v>29.484848484848484</v>
      </c>
      <c r="Z17" s="102">
        <f t="shared" si="41"/>
        <v>25.026845637583893</v>
      </c>
      <c r="AA17" s="102">
        <f t="shared" si="41"/>
        <v>30.729641693811075</v>
      </c>
      <c r="AB17" s="102">
        <f t="shared" si="41"/>
        <v>32.124137931034483</v>
      </c>
      <c r="AC17" s="102">
        <f t="shared" si="41"/>
        <v>49.045296167247386</v>
      </c>
      <c r="AD17" s="102">
        <f t="shared" si="41"/>
        <v>42.23776223776224</v>
      </c>
      <c r="AE17" s="102">
        <f t="shared" si="41"/>
        <v>27.689768976897689</v>
      </c>
      <c r="AF17" s="102">
        <f t="shared" si="41"/>
        <v>28.342307692307692</v>
      </c>
      <c r="AG17" s="102">
        <f t="shared" si="41"/>
        <v>36.559485530546624</v>
      </c>
      <c r="AH17" s="102">
        <f t="shared" si="41"/>
        <v>27.080597014925374</v>
      </c>
    </row>
    <row r="18" spans="1:34" x14ac:dyDescent="0.2">
      <c r="A18" s="189" t="s">
        <v>73</v>
      </c>
      <c r="B18" s="190"/>
      <c r="C18" s="190"/>
      <c r="D18" s="191"/>
      <c r="E18" s="110" t="s">
        <v>187</v>
      </c>
      <c r="F18" s="100">
        <f t="shared" ref="F18:N18" si="42">F53+F88+F123+F158+F193+F228+F263+F368+F403+F438+F473+F508+F578+F613+F648+F683+F718+F753+F788+F823+F858+F893+F928+F963+F998+F1033+F1068+F1103+F1138+F1173+F1208+F1243</f>
        <v>3809</v>
      </c>
      <c r="G18" s="83">
        <f t="shared" si="42"/>
        <v>3750</v>
      </c>
      <c r="H18" s="83">
        <f t="shared" si="42"/>
        <v>3732</v>
      </c>
      <c r="I18" s="91">
        <f t="shared" si="42"/>
        <v>3433</v>
      </c>
      <c r="J18" s="83">
        <f t="shared" si="42"/>
        <v>3372</v>
      </c>
      <c r="K18" s="83">
        <f t="shared" si="42"/>
        <v>3661</v>
      </c>
      <c r="L18" s="83">
        <f t="shared" si="42"/>
        <v>3547</v>
      </c>
      <c r="M18" s="83">
        <f t="shared" si="42"/>
        <v>3566</v>
      </c>
      <c r="N18" s="83">
        <f t="shared" si="42"/>
        <v>3442</v>
      </c>
      <c r="O18" s="83">
        <f>O53+O88+O123+O158+O193+O228+O263+O368+O403+O438+O473+O508+O578+O613+O648+O683+O718+O753+O788+O823+O858+O893+O928+O963+O998+O1033+O1068+O1103+O1138+O1173+O1208+O1243+O298</f>
        <v>3621</v>
      </c>
      <c r="P18" s="83">
        <f>P53+P88+P123+P158+P193+P228+P263+P368+P403+P438+P473+P508+P578+P613+P648+P683+P718+P753+P788+P823+P858+P893+P928+P963+P998+P1033+P1068+P1103+P1138+P1173+P1208+P1243+P298</f>
        <v>3578</v>
      </c>
      <c r="Q18" s="83">
        <f t="shared" ref="Q18:S18" si="43">SUM(Q53,Q88,Q123,Q158,Q193,Q228,Q263,Q298,Q368,Q403,Q438,Q473,Q508,Q543,Q578,Q613,Q648,Q683,Q718,Q753,Q788,Q823,Q858,Q893,Q928,Q963,Q998,Q1033,Q1068,Q1103,Q1138,Q1173,Q1208,Q1243)</f>
        <v>3406</v>
      </c>
      <c r="R18" s="83">
        <f t="shared" si="43"/>
        <v>3456</v>
      </c>
      <c r="S18" s="83">
        <f t="shared" si="43"/>
        <v>3292</v>
      </c>
      <c r="T18" s="83">
        <f>SUM(T53,T88,T123,T158,T193,T228,T263,T298,T368,T403,T438,T473,T508,T543,T578,T613,T648,T683,T718,T753,T788,T823,T858,T893,T928,T963,T998,T1033,T1068,T1103,T1138,T1173,T1208,T1243)</f>
        <v>3056</v>
      </c>
      <c r="U18" s="83">
        <f>SUM(U53,U88,U123,U158,U193,U228,U263,U298,U368,U403,U438,U473,U508,U543,U578,U613,U648,U683,U718,U753,U788,U823,U858,U893,U928,U963,U998,U1033,U1068,U1103,U1138,U1173,U1208,U1243,U333)</f>
        <v>2882</v>
      </c>
      <c r="V18" s="83">
        <f t="shared" ref="V18:AH18" si="44">SUM(V53,V88,V123,V158,V193,V228,V263,V298,V368,V403,V438,V473,V508,V543,V578,V613,V648,V683,V718,V753,V788,V823,V858,V893,V928,V963,V998,V1033,V1068,V1103,V1138,V1173,V1208,V1243,V333)</f>
        <v>2972</v>
      </c>
      <c r="W18" s="83">
        <f t="shared" si="44"/>
        <v>2769</v>
      </c>
      <c r="X18" s="83">
        <f t="shared" si="44"/>
        <v>2797</v>
      </c>
      <c r="Y18" s="83">
        <f t="shared" si="44"/>
        <v>2621</v>
      </c>
      <c r="Z18" s="83">
        <f t="shared" si="44"/>
        <v>2432</v>
      </c>
      <c r="AA18" s="83">
        <f t="shared" si="44"/>
        <v>2382</v>
      </c>
      <c r="AB18" s="83">
        <f t="shared" si="44"/>
        <v>2372</v>
      </c>
      <c r="AC18" s="83">
        <f t="shared" si="44"/>
        <v>2364</v>
      </c>
      <c r="AD18" s="83">
        <f t="shared" si="44"/>
        <v>2451</v>
      </c>
      <c r="AE18" s="83">
        <f t="shared" si="44"/>
        <v>2166</v>
      </c>
      <c r="AF18" s="83">
        <f t="shared" si="44"/>
        <v>2209</v>
      </c>
      <c r="AG18" s="83">
        <f t="shared" si="44"/>
        <v>2243</v>
      </c>
      <c r="AH18" s="83">
        <f t="shared" si="44"/>
        <v>2398</v>
      </c>
    </row>
    <row r="19" spans="1:34" x14ac:dyDescent="0.2">
      <c r="A19" s="195"/>
      <c r="B19" s="197"/>
      <c r="C19" s="197"/>
      <c r="D19" s="196"/>
      <c r="E19" s="111" t="s">
        <v>188</v>
      </c>
      <c r="F19" s="10">
        <f t="shared" ref="F19:N19" si="45">F54+F89+F124+F159+F195+F229+F264+F369+F404+F439+F474+F509+F579+F614+F649+F684+F719+F754+F789+F824+F859+F894+F929+F964+F999+F1034+F1069+F1104+F1139+F1174+F1209+F1244</f>
        <v>226007</v>
      </c>
      <c r="G19" s="83">
        <f t="shared" si="45"/>
        <v>200275</v>
      </c>
      <c r="H19" s="83">
        <f t="shared" si="45"/>
        <v>302218</v>
      </c>
      <c r="I19" s="91">
        <f t="shared" si="45"/>
        <v>200723</v>
      </c>
      <c r="J19" s="83">
        <f t="shared" si="45"/>
        <v>202430</v>
      </c>
      <c r="K19" s="83">
        <f t="shared" si="45"/>
        <v>192012</v>
      </c>
      <c r="L19" s="83">
        <f t="shared" si="45"/>
        <v>228247</v>
      </c>
      <c r="M19" s="83">
        <f t="shared" si="45"/>
        <v>199427</v>
      </c>
      <c r="N19" s="83">
        <f t="shared" si="45"/>
        <v>268202</v>
      </c>
      <c r="O19" s="83">
        <f>O54+O89+O124+O159+O195+O229+O264+O369+O404+O439+O474+O509+O579+O614+O649+O684+O719+O754+O789+O824+O859+O894+O929+O964+O999+O1034+O1069+O1104+O1139+O1174+O1209+O1244+O299</f>
        <v>207520</v>
      </c>
      <c r="P19" s="83">
        <f>P54+P89+P124+P159+P195+P229+P264+P369+P404+P439+P474+P509+P579+P614+P649+P684+P719+P754+P789+P824+P859+P894+P929+P964+P999+P1034+P1069+P1104+P1139+P1174+P1209+P1244+P299</f>
        <v>209290</v>
      </c>
      <c r="Q19" s="83">
        <f t="shared" ref="Q19:S19" si="46">SUM(Q54,Q89,Q124,Q159,Q194,Q229,Q264,Q299,Q369,Q404,Q439,Q474,Q509,Q544,Q579,Q614,Q649,Q684,Q719,Q754,Q789,Q824,Q859,Q894,Q929,Q964,Q999,Q1034,Q1069,Q1104,Q1139,Q1174,Q1209,Q1244)</f>
        <v>145157</v>
      </c>
      <c r="R19" s="83">
        <f t="shared" si="46"/>
        <v>180537</v>
      </c>
      <c r="S19" s="83">
        <f t="shared" si="46"/>
        <v>167660</v>
      </c>
      <c r="T19" s="83">
        <f>SUM(T54,T89,T124,T159,T194,T229,T264,T299,T369,T404,T439,T474,T509,T544,T579,T614,T649,T684,T719,T754,T789,T824,T859,T894,T929,T964,T999,T1034,T1069,T1104,T1139,T1174,T1209,T1244)</f>
        <v>131226</v>
      </c>
      <c r="U19" s="83">
        <f t="shared" ref="U19:AH20" si="47">SUM(U54,U89,U124,U159,U194,U229,U264,U299,U369,U404,U439,U474,U509,U544,U579,U614,U649,U684,U719,U754,U789,U824,U859,U894,U929,U964,U999,U1034,U1069,U1104,U1139,U1174,U1209,U1244,U334)</f>
        <v>141988</v>
      </c>
      <c r="V19" s="83">
        <f t="shared" si="47"/>
        <v>224450</v>
      </c>
      <c r="W19" s="83">
        <f t="shared" si="47"/>
        <v>128302</v>
      </c>
      <c r="X19" s="83">
        <f t="shared" si="47"/>
        <v>148890</v>
      </c>
      <c r="Y19" s="83">
        <f t="shared" si="47"/>
        <v>134758</v>
      </c>
      <c r="Z19" s="83">
        <f t="shared" si="47"/>
        <v>114472</v>
      </c>
      <c r="AA19" s="83">
        <f t="shared" si="47"/>
        <v>153108</v>
      </c>
      <c r="AB19" s="83">
        <f t="shared" si="47"/>
        <v>143191</v>
      </c>
      <c r="AC19" s="83">
        <f t="shared" si="47"/>
        <v>192736</v>
      </c>
      <c r="AD19" s="83">
        <f t="shared" si="47"/>
        <v>174072</v>
      </c>
      <c r="AE19" s="83">
        <f t="shared" si="47"/>
        <v>179533</v>
      </c>
      <c r="AF19" s="83">
        <f t="shared" si="47"/>
        <v>98063</v>
      </c>
      <c r="AG19" s="83">
        <f t="shared" si="47"/>
        <v>152207</v>
      </c>
      <c r="AH19" s="83">
        <f t="shared" si="47"/>
        <v>143782</v>
      </c>
    </row>
    <row r="20" spans="1:34" x14ac:dyDescent="0.2">
      <c r="A20" s="195"/>
      <c r="B20" s="197"/>
      <c r="C20" s="197"/>
      <c r="D20" s="196"/>
      <c r="E20" s="125" t="s">
        <v>195</v>
      </c>
      <c r="F20" s="10"/>
      <c r="G20" s="83"/>
      <c r="H20" s="83"/>
      <c r="I20" s="91"/>
      <c r="J20" s="83"/>
      <c r="K20" s="83"/>
      <c r="L20" s="83"/>
      <c r="M20" s="83"/>
      <c r="N20" s="83"/>
      <c r="O20" s="83"/>
      <c r="P20" s="83"/>
      <c r="Q20" s="83">
        <f t="shared" ref="Q20:S20" si="48">SUM(Q55,Q90,Q125,Q160,Q195,Q230,Q265,Q300,Q370,Q405,Q440,Q475,Q510,Q545,Q580,Q615,Q650,Q685,Q720,Q755,Q790,Q825,Q860,Q895,Q930,Q965,Q1000,Q1035,Q1070,Q1105,Q1140,Q1175,Q1210,Q1245)</f>
        <v>62</v>
      </c>
      <c r="R20" s="83">
        <f t="shared" si="48"/>
        <v>91</v>
      </c>
      <c r="S20" s="83">
        <f t="shared" si="48"/>
        <v>57</v>
      </c>
      <c r="T20" s="83">
        <f>SUM(T55,T90,T125,T160,T195,T230,T265,T300,T370,T405,T440,T475,T510,T545,T580,T615,T650,T685,T720,T755,T790,T825,T860,T895,T930,T965,T1000,T1035,T1070,T1105,T1140,T1175,T1210,T1245)</f>
        <v>68</v>
      </c>
      <c r="U20" s="83">
        <f t="shared" si="47"/>
        <v>53</v>
      </c>
      <c r="V20" s="83">
        <f t="shared" si="47"/>
        <v>45</v>
      </c>
      <c r="W20" s="83">
        <f t="shared" si="47"/>
        <v>50</v>
      </c>
      <c r="X20" s="83">
        <f t="shared" si="47"/>
        <v>62</v>
      </c>
      <c r="Y20" s="83">
        <f t="shared" si="47"/>
        <v>65</v>
      </c>
      <c r="Z20" s="83">
        <f t="shared" si="47"/>
        <v>48</v>
      </c>
      <c r="AA20" s="83">
        <f t="shared" si="47"/>
        <v>45</v>
      </c>
      <c r="AB20" s="83">
        <f t="shared" si="47"/>
        <v>42</v>
      </c>
      <c r="AC20" s="83">
        <f t="shared" si="47"/>
        <v>50</v>
      </c>
      <c r="AD20" s="83">
        <f t="shared" si="47"/>
        <v>43</v>
      </c>
      <c r="AE20" s="83">
        <f t="shared" si="47"/>
        <v>47</v>
      </c>
      <c r="AF20" s="83">
        <f t="shared" si="47"/>
        <v>47</v>
      </c>
      <c r="AG20" s="83">
        <f t="shared" si="47"/>
        <v>42</v>
      </c>
      <c r="AH20" s="83">
        <f t="shared" si="47"/>
        <v>62</v>
      </c>
    </row>
    <row r="21" spans="1:34" x14ac:dyDescent="0.2">
      <c r="A21" s="195"/>
      <c r="B21" s="197"/>
      <c r="C21" s="197"/>
      <c r="D21" s="196"/>
      <c r="E21" s="124" t="s">
        <v>197</v>
      </c>
      <c r="F21" s="10"/>
      <c r="G21" s="83"/>
      <c r="H21" s="83"/>
      <c r="I21" s="91"/>
      <c r="J21" s="83"/>
      <c r="K21" s="83"/>
      <c r="L21" s="83"/>
      <c r="M21" s="83"/>
      <c r="N21" s="83"/>
      <c r="O21" s="83"/>
      <c r="P21" s="83"/>
      <c r="Q21" s="131">
        <f t="shared" ref="Q21:S21" si="49">Q20/Q18*100</f>
        <v>1.8203170874926602</v>
      </c>
      <c r="R21" s="131">
        <f t="shared" si="49"/>
        <v>2.6331018518518516</v>
      </c>
      <c r="S21" s="131">
        <f t="shared" si="49"/>
        <v>1.7314702308626977</v>
      </c>
      <c r="T21" s="131">
        <f>T20/T18*100</f>
        <v>2.2251308900523559</v>
      </c>
      <c r="U21" s="131">
        <f>U20/U18*100</f>
        <v>1.8390006939625261</v>
      </c>
      <c r="V21" s="131">
        <f t="shared" ref="V21:AH21" si="50">V20/V18*100</f>
        <v>1.5141318977119784</v>
      </c>
      <c r="W21" s="131">
        <f t="shared" si="50"/>
        <v>1.8057060310581439</v>
      </c>
      <c r="X21" s="131">
        <f t="shared" si="50"/>
        <v>2.216660707901323</v>
      </c>
      <c r="Y21" s="131">
        <f t="shared" si="50"/>
        <v>2.4799694772987411</v>
      </c>
      <c r="Z21" s="131">
        <f t="shared" si="50"/>
        <v>1.9736842105263157</v>
      </c>
      <c r="AA21" s="131">
        <f t="shared" si="50"/>
        <v>1.8891687657430731</v>
      </c>
      <c r="AB21" s="131">
        <f t="shared" si="50"/>
        <v>1.7706576728499159</v>
      </c>
      <c r="AC21" s="131">
        <f t="shared" si="50"/>
        <v>2.1150592216582065</v>
      </c>
      <c r="AD21" s="131">
        <f t="shared" si="50"/>
        <v>1.7543859649122806</v>
      </c>
      <c r="AE21" s="131">
        <f t="shared" si="50"/>
        <v>2.1698984302862421</v>
      </c>
      <c r="AF21" s="131">
        <f t="shared" si="50"/>
        <v>2.1276595744680851</v>
      </c>
      <c r="AG21" s="131">
        <f t="shared" si="50"/>
        <v>1.8724921979491753</v>
      </c>
      <c r="AH21" s="131">
        <f t="shared" si="50"/>
        <v>2.5854879065888241</v>
      </c>
    </row>
    <row r="22" spans="1:34" x14ac:dyDescent="0.2">
      <c r="A22" s="192"/>
      <c r="B22" s="193"/>
      <c r="C22" s="193"/>
      <c r="D22" s="194"/>
      <c r="E22" s="119" t="s">
        <v>189</v>
      </c>
      <c r="F22" s="101">
        <f>F19/F18</f>
        <v>59.33499606195852</v>
      </c>
      <c r="G22" s="102">
        <f>G19/G18</f>
        <v>53.406666666666666</v>
      </c>
      <c r="H22" s="102">
        <f t="shared" ref="H22:O22" si="51">H19/H18</f>
        <v>80.980171489817792</v>
      </c>
      <c r="I22" s="103">
        <f t="shared" si="51"/>
        <v>58.468686280221384</v>
      </c>
      <c r="J22" s="102">
        <f t="shared" si="51"/>
        <v>60.032621589561089</v>
      </c>
      <c r="K22" s="102">
        <f t="shared" si="51"/>
        <v>52.447965036875168</v>
      </c>
      <c r="L22" s="102">
        <f t="shared" si="51"/>
        <v>64.349309275444043</v>
      </c>
      <c r="M22" s="102">
        <f t="shared" si="51"/>
        <v>55.924565339315762</v>
      </c>
      <c r="N22" s="102">
        <f t="shared" si="51"/>
        <v>77.92039511911679</v>
      </c>
      <c r="O22" s="102">
        <f t="shared" si="51"/>
        <v>57.310135321734329</v>
      </c>
      <c r="P22" s="102">
        <f t="shared" ref="P22:T22" si="52">P19/P18</f>
        <v>58.493571827836782</v>
      </c>
      <c r="Q22" s="102">
        <f t="shared" ref="Q22:S22" si="53">Q19/Q18</f>
        <v>42.618027011156784</v>
      </c>
      <c r="R22" s="102">
        <f t="shared" si="53"/>
        <v>52.238715277777779</v>
      </c>
      <c r="S22" s="102">
        <f t="shared" si="53"/>
        <v>50.929526123936817</v>
      </c>
      <c r="T22" s="102">
        <f t="shared" si="52"/>
        <v>42.940445026178011</v>
      </c>
      <c r="U22" s="102">
        <f t="shared" ref="U22:AH22" si="54">U19/U18</f>
        <v>49.267175572519086</v>
      </c>
      <c r="V22" s="102">
        <f t="shared" si="54"/>
        <v>75.521534320323013</v>
      </c>
      <c r="W22" s="102">
        <f t="shared" si="54"/>
        <v>46.335139039364392</v>
      </c>
      <c r="X22" s="102">
        <f t="shared" si="54"/>
        <v>53.232034322488381</v>
      </c>
      <c r="Y22" s="102">
        <f t="shared" si="54"/>
        <v>51.414727203357501</v>
      </c>
      <c r="Z22" s="102">
        <f t="shared" si="54"/>
        <v>47.069078947368418</v>
      </c>
      <c r="AA22" s="102">
        <f t="shared" si="54"/>
        <v>64.277078085642316</v>
      </c>
      <c r="AB22" s="102">
        <f t="shared" si="54"/>
        <v>60.367200674536257</v>
      </c>
      <c r="AC22" s="102">
        <f t="shared" si="54"/>
        <v>81.52961082910322</v>
      </c>
      <c r="AD22" s="102">
        <f t="shared" si="54"/>
        <v>71.020807833537333</v>
      </c>
      <c r="AE22" s="102">
        <f t="shared" si="54"/>
        <v>82.886888273314867</v>
      </c>
      <c r="AF22" s="102">
        <f t="shared" si="54"/>
        <v>44.392485287460389</v>
      </c>
      <c r="AG22" s="102">
        <f t="shared" si="54"/>
        <v>67.858671422202406</v>
      </c>
      <c r="AH22" s="102">
        <f t="shared" si="54"/>
        <v>59.95913261050876</v>
      </c>
    </row>
    <row r="23" spans="1:34" x14ac:dyDescent="0.2">
      <c r="A23" s="189" t="s">
        <v>74</v>
      </c>
      <c r="B23" s="190"/>
      <c r="C23" s="190"/>
      <c r="D23" s="191"/>
      <c r="E23" s="110" t="s">
        <v>187</v>
      </c>
      <c r="F23" s="100">
        <f t="shared" ref="F23:N23" si="55">F58+F93+F128+F163+F198+F233+F268+F373+F408+F443+F478+F513+F583+F618+F653+F688+F723+F758+F793+F828+F863+F898+F933+F968+F1003+F1038+F1073+F1108+F1143+F1178+F1213+F1248</f>
        <v>6549</v>
      </c>
      <c r="G23" s="83">
        <f t="shared" si="55"/>
        <v>6742</v>
      </c>
      <c r="H23" s="83">
        <f t="shared" si="55"/>
        <v>7238</v>
      </c>
      <c r="I23" s="91">
        <f t="shared" si="55"/>
        <v>7267</v>
      </c>
      <c r="J23" s="83">
        <f t="shared" si="55"/>
        <v>7145</v>
      </c>
      <c r="K23" s="83">
        <f t="shared" si="55"/>
        <v>7510</v>
      </c>
      <c r="L23" s="83">
        <f t="shared" si="55"/>
        <v>7730</v>
      </c>
      <c r="M23" s="83">
        <f t="shared" si="55"/>
        <v>7957</v>
      </c>
      <c r="N23" s="83">
        <f t="shared" si="55"/>
        <v>7987</v>
      </c>
      <c r="O23" s="83">
        <f t="shared" ref="O23:P24" si="56">O58+O93+O128+O163+O198+O233+O268+O373+O408+O443+O478+O513+O583+O618+O653+O688+O723+O758+O793+O828+O863+O898+O933+O968+O1003+O1038+O1073+O1108+O1143+O1178+O1213+O1248+O303</f>
        <v>7869</v>
      </c>
      <c r="P23" s="83">
        <f t="shared" si="56"/>
        <v>8034</v>
      </c>
      <c r="Q23" s="83">
        <f t="shared" ref="Q23:S23" si="57">SUM(Q58,Q93,Q128,Q163,Q198,Q233,Q268,Q303,Q373,Q408,Q443,Q478,Q513,Q548,Q583,Q618,Q653,Q688,Q723,Q758,Q793,Q828,Q863,Q898,Q933,Q968,Q1003,Q1038,Q1073,Q1108,Q1143,Q1178,Q1213,Q1248)</f>
        <v>7941</v>
      </c>
      <c r="R23" s="83">
        <f t="shared" si="57"/>
        <v>7937</v>
      </c>
      <c r="S23" s="83">
        <f t="shared" si="57"/>
        <v>7898</v>
      </c>
      <c r="T23" s="83">
        <f>SUM(T58,T93,T128,T163,T198,T233,T268,T303,T373,T408,T443,T478,T513,T548,T583,T618,T653,T688,T723,T758,T793,T828,T863,T898,T933,T968,T1003,T1038,T1073,T1108,T1143,T1178,T1213,T1248)</f>
        <v>7855</v>
      </c>
      <c r="U23" s="83">
        <f>SUM(U58,U93,U128,U163,U198,U233,U268,U303,U373,U408,U443,U478,U513,U548,U583,U618,U653,U688,U723,U758,U793,U828,U863,U898,U933,U968,U1003,U1038,U1073,U1108,U1143,U1178,U1213,U1248,U338)</f>
        <v>7447</v>
      </c>
      <c r="V23" s="83">
        <f t="shared" ref="V23:AH23" si="58">SUM(V58,V93,V128,V163,V198,V233,V268,V303,V373,V408,V443,V478,V513,V548,V583,V618,V653,V688,V723,V758,V793,V828,V863,V898,V933,V968,V1003,V1038,V1073,V1108,V1143,V1178,V1213,V1248,V338)</f>
        <v>7023</v>
      </c>
      <c r="W23" s="83">
        <f t="shared" si="58"/>
        <v>6901</v>
      </c>
      <c r="X23" s="83">
        <f t="shared" si="58"/>
        <v>6688</v>
      </c>
      <c r="Y23" s="83">
        <f t="shared" si="58"/>
        <v>6465</v>
      </c>
      <c r="Z23" s="83">
        <f t="shared" si="58"/>
        <v>6205</v>
      </c>
      <c r="AA23" s="83">
        <f t="shared" si="58"/>
        <v>5859</v>
      </c>
      <c r="AB23" s="83">
        <f t="shared" si="58"/>
        <v>6117</v>
      </c>
      <c r="AC23" s="83">
        <f t="shared" si="58"/>
        <v>5695</v>
      </c>
      <c r="AD23" s="83">
        <f t="shared" si="58"/>
        <v>5868</v>
      </c>
      <c r="AE23" s="83">
        <f t="shared" si="58"/>
        <v>5514</v>
      </c>
      <c r="AF23" s="83">
        <f t="shared" si="58"/>
        <v>5450</v>
      </c>
      <c r="AG23" s="83">
        <f t="shared" si="58"/>
        <v>5786</v>
      </c>
      <c r="AH23" s="83">
        <f t="shared" si="58"/>
        <v>6299</v>
      </c>
    </row>
    <row r="24" spans="1:34" x14ac:dyDescent="0.2">
      <c r="A24" s="195"/>
      <c r="B24" s="197"/>
      <c r="C24" s="197"/>
      <c r="D24" s="196"/>
      <c r="E24" s="111" t="s">
        <v>188</v>
      </c>
      <c r="F24" s="10">
        <f t="shared" ref="F24:N24" si="59">F59+F94+F129+F164+F199+F234+F269+F374+F409+F444+F479+F514+F584+F619+F654+F689+F724+F759+F794+F829+F864+F899+F934+F969+F1004+F1039+F1074+F1109+F1144+F1179+F1214+F1249</f>
        <v>85502</v>
      </c>
      <c r="G24" s="83">
        <f t="shared" si="59"/>
        <v>77231</v>
      </c>
      <c r="H24" s="83">
        <f t="shared" si="59"/>
        <v>70021</v>
      </c>
      <c r="I24" s="91">
        <f t="shared" si="59"/>
        <v>75846</v>
      </c>
      <c r="J24" s="83">
        <f t="shared" si="59"/>
        <v>83230</v>
      </c>
      <c r="K24" s="83">
        <f t="shared" si="59"/>
        <v>65010</v>
      </c>
      <c r="L24" s="83">
        <f t="shared" si="59"/>
        <v>66652</v>
      </c>
      <c r="M24" s="83">
        <f t="shared" si="59"/>
        <v>79313</v>
      </c>
      <c r="N24" s="83">
        <f t="shared" si="59"/>
        <v>75707</v>
      </c>
      <c r="O24" s="83">
        <f t="shared" si="56"/>
        <v>63054</v>
      </c>
      <c r="P24" s="83">
        <f t="shared" si="56"/>
        <v>68340</v>
      </c>
      <c r="Q24" s="83">
        <f t="shared" ref="Q24:S24" si="60">SUM(Q59,Q94,Q129,Q164,Q199,Q234,Q269,Q304,Q374,Q409,Q444,Q479,Q514,Q549,Q584,Q619,Q654,Q689,Q724,Q759,Q794,Q829,Q864,Q899,Q934,Q969,Q1004,Q1039,Q1074,Q1109,Q1144,Q1179,Q1214,Q1249)</f>
        <v>65954</v>
      </c>
      <c r="R24" s="83">
        <f t="shared" si="60"/>
        <v>78452</v>
      </c>
      <c r="S24" s="83">
        <f t="shared" si="60"/>
        <v>54361</v>
      </c>
      <c r="T24" s="83">
        <f>SUM(T59,T94,T129,T164,T199,T234,T269,T304,T374,T409,T444,T479,T514,T549,T584,T619,T654,T689,T724,T759,T794,T829,T864,T899,T934,T969,T1004,T1039,T1074,T1109,T1144,T1179,T1214,T1249)</f>
        <v>59842</v>
      </c>
      <c r="U24" s="83">
        <f t="shared" ref="U24:AH25" si="61">SUM(U59,U94,U129,U164,U199,U234,U269,U304,U374,U409,U444,U479,U514,U549,U584,U619,U654,U689,U724,U759,U794,U829,U864,U899,U934,U969,U1004,U1039,U1074,U1109,U1144,U1179,U1214,U1249,U339)</f>
        <v>64595</v>
      </c>
      <c r="V24" s="83">
        <f t="shared" si="61"/>
        <v>68968</v>
      </c>
      <c r="W24" s="83">
        <f t="shared" si="61"/>
        <v>56590</v>
      </c>
      <c r="X24" s="83">
        <f t="shared" si="61"/>
        <v>50830</v>
      </c>
      <c r="Y24" s="83">
        <f t="shared" si="61"/>
        <v>72584</v>
      </c>
      <c r="Z24" s="83">
        <f t="shared" si="61"/>
        <v>53613</v>
      </c>
      <c r="AA24" s="83">
        <f t="shared" si="61"/>
        <v>36002</v>
      </c>
      <c r="AB24" s="83">
        <f t="shared" si="61"/>
        <v>89620</v>
      </c>
      <c r="AC24" s="83">
        <f t="shared" si="61"/>
        <v>42643</v>
      </c>
      <c r="AD24" s="83">
        <f t="shared" si="61"/>
        <v>45617</v>
      </c>
      <c r="AE24" s="83">
        <f t="shared" si="61"/>
        <v>45166</v>
      </c>
      <c r="AF24" s="83">
        <f t="shared" si="61"/>
        <v>83189</v>
      </c>
      <c r="AG24" s="83">
        <f t="shared" si="61"/>
        <v>52629</v>
      </c>
      <c r="AH24" s="83">
        <f t="shared" si="61"/>
        <v>48309</v>
      </c>
    </row>
    <row r="25" spans="1:34" x14ac:dyDescent="0.2">
      <c r="A25" s="195"/>
      <c r="B25" s="197"/>
      <c r="C25" s="197"/>
      <c r="D25" s="196"/>
      <c r="E25" s="125" t="s">
        <v>195</v>
      </c>
      <c r="F25" s="10"/>
      <c r="G25" s="83"/>
      <c r="H25" s="83"/>
      <c r="I25" s="91"/>
      <c r="J25" s="83"/>
      <c r="K25" s="83"/>
      <c r="L25" s="83"/>
      <c r="M25" s="83"/>
      <c r="N25" s="83"/>
      <c r="O25" s="83"/>
      <c r="P25" s="83"/>
      <c r="Q25" s="83">
        <f t="shared" ref="Q25:S25" si="62">SUM(Q60,Q95,Q130,Q165,Q200,Q235,Q270,Q305,Q375,Q410,Q445,Q480,Q515,Q550,Q585,Q620,Q655,Q690,Q725,Q760,Q795,Q830,Q865,Q900,Q935,Q970,Q1005,Q1040,Q1075,Q1110,Q1145,Q1180,Q1215,Q1250)</f>
        <v>187</v>
      </c>
      <c r="R25" s="83">
        <f t="shared" si="62"/>
        <v>183</v>
      </c>
      <c r="S25" s="83">
        <f t="shared" si="62"/>
        <v>192</v>
      </c>
      <c r="T25" s="83">
        <f>SUM(T60,T95,T130,T165,T200,T235,T270,T305,T375,T410,T445,T480,T515,T550,T585,T620,T655,T690,T725,T760,T795,T830,T865,T900,T935,T970,T1005,T1040,T1075,T1110,T1145,T1180,T1215,T1250)</f>
        <v>177</v>
      </c>
      <c r="U25" s="83">
        <f t="shared" si="61"/>
        <v>173</v>
      </c>
      <c r="V25" s="83">
        <f t="shared" si="61"/>
        <v>166</v>
      </c>
      <c r="W25" s="83">
        <f t="shared" si="61"/>
        <v>180</v>
      </c>
      <c r="X25" s="83">
        <f t="shared" si="61"/>
        <v>136</v>
      </c>
      <c r="Y25" s="83">
        <f t="shared" si="61"/>
        <v>144</v>
      </c>
      <c r="Z25" s="83">
        <f t="shared" si="61"/>
        <v>148</v>
      </c>
      <c r="AA25" s="83">
        <f t="shared" si="61"/>
        <v>136</v>
      </c>
      <c r="AB25" s="83">
        <f t="shared" si="61"/>
        <v>149</v>
      </c>
      <c r="AC25" s="83">
        <f t="shared" si="61"/>
        <v>149</v>
      </c>
      <c r="AD25" s="83">
        <f t="shared" si="61"/>
        <v>155</v>
      </c>
      <c r="AE25" s="83">
        <f t="shared" si="61"/>
        <v>117</v>
      </c>
      <c r="AF25" s="83">
        <f t="shared" si="61"/>
        <v>150</v>
      </c>
      <c r="AG25" s="83">
        <f t="shared" si="61"/>
        <v>145</v>
      </c>
      <c r="AH25" s="83">
        <f t="shared" si="61"/>
        <v>159</v>
      </c>
    </row>
    <row r="26" spans="1:34" x14ac:dyDescent="0.2">
      <c r="A26" s="195"/>
      <c r="B26" s="197"/>
      <c r="C26" s="197"/>
      <c r="D26" s="196"/>
      <c r="E26" s="124" t="s">
        <v>197</v>
      </c>
      <c r="F26" s="10"/>
      <c r="G26" s="83"/>
      <c r="H26" s="83"/>
      <c r="I26" s="91"/>
      <c r="J26" s="83"/>
      <c r="K26" s="83"/>
      <c r="L26" s="83"/>
      <c r="M26" s="83"/>
      <c r="N26" s="83"/>
      <c r="O26" s="83"/>
      <c r="P26" s="83"/>
      <c r="Q26" s="131">
        <f t="shared" ref="Q26:S26" si="63">Q25/Q23*100</f>
        <v>2.3548671451958194</v>
      </c>
      <c r="R26" s="131">
        <f t="shared" si="63"/>
        <v>2.3056570492629458</v>
      </c>
      <c r="S26" s="131">
        <f t="shared" si="63"/>
        <v>2.430995188655356</v>
      </c>
      <c r="T26" s="131">
        <f>T25/T23*100</f>
        <v>2.253341820496499</v>
      </c>
      <c r="U26" s="131">
        <f>U25/U23*100</f>
        <v>2.3230831207197529</v>
      </c>
      <c r="V26" s="131">
        <f t="shared" ref="V26:AH26" si="64">V25/V23*100</f>
        <v>2.3636622525986044</v>
      </c>
      <c r="W26" s="131">
        <f t="shared" si="64"/>
        <v>2.6083176351253443</v>
      </c>
      <c r="X26" s="131">
        <f t="shared" si="64"/>
        <v>2.0334928229665072</v>
      </c>
      <c r="Y26" s="131">
        <f t="shared" si="64"/>
        <v>2.2273781902552203</v>
      </c>
      <c r="Z26" s="131">
        <f t="shared" si="64"/>
        <v>2.385173247381144</v>
      </c>
      <c r="AA26" s="131">
        <f t="shared" si="64"/>
        <v>2.3212152244410307</v>
      </c>
      <c r="AB26" s="131">
        <f t="shared" si="64"/>
        <v>2.4358345594245545</v>
      </c>
      <c r="AC26" s="131">
        <f t="shared" si="64"/>
        <v>2.6163301141352062</v>
      </c>
      <c r="AD26" s="131">
        <f t="shared" si="64"/>
        <v>2.6414451261077025</v>
      </c>
      <c r="AE26" s="131">
        <f t="shared" si="64"/>
        <v>2.1218715995647441</v>
      </c>
      <c r="AF26" s="131">
        <f t="shared" si="64"/>
        <v>2.7522935779816518</v>
      </c>
      <c r="AG26" s="131">
        <f t="shared" si="64"/>
        <v>2.506049083995852</v>
      </c>
      <c r="AH26" s="131">
        <f t="shared" si="64"/>
        <v>2.524210192093983</v>
      </c>
    </row>
    <row r="27" spans="1:34" x14ac:dyDescent="0.2">
      <c r="A27" s="192"/>
      <c r="B27" s="193"/>
      <c r="C27" s="193"/>
      <c r="D27" s="194"/>
      <c r="E27" s="119" t="s">
        <v>189</v>
      </c>
      <c r="F27" s="101">
        <f>F24/F23</f>
        <v>13.055733699801497</v>
      </c>
      <c r="G27" s="102">
        <f>G24/G23</f>
        <v>11.455206170275883</v>
      </c>
      <c r="H27" s="102">
        <f t="shared" ref="H27:O27" si="65">H24/H23</f>
        <v>9.6740812379110253</v>
      </c>
      <c r="I27" s="103">
        <f t="shared" si="65"/>
        <v>10.437044172285676</v>
      </c>
      <c r="J27" s="102">
        <f t="shared" si="65"/>
        <v>11.648705388383485</v>
      </c>
      <c r="K27" s="102">
        <f t="shared" si="65"/>
        <v>8.656458055925432</v>
      </c>
      <c r="L27" s="102">
        <f t="shared" si="65"/>
        <v>8.6225097024579558</v>
      </c>
      <c r="M27" s="102">
        <f t="shared" si="65"/>
        <v>9.9677013949981141</v>
      </c>
      <c r="N27" s="102">
        <f t="shared" si="65"/>
        <v>9.4787780142731943</v>
      </c>
      <c r="O27" s="102">
        <f t="shared" si="65"/>
        <v>8.0129622569576817</v>
      </c>
      <c r="P27" s="102">
        <f t="shared" ref="P27:T27" si="66">P24/P23</f>
        <v>8.506348020911128</v>
      </c>
      <c r="Q27" s="102">
        <f t="shared" ref="Q27:S27" si="67">Q24/Q23</f>
        <v>8.305503085253747</v>
      </c>
      <c r="R27" s="102">
        <f t="shared" si="67"/>
        <v>9.8843391709713995</v>
      </c>
      <c r="S27" s="102">
        <f t="shared" si="67"/>
        <v>6.8828817422132182</v>
      </c>
      <c r="T27" s="102">
        <f t="shared" si="66"/>
        <v>7.6183322724379376</v>
      </c>
      <c r="U27" s="102">
        <f t="shared" ref="U27:AH27" si="68">U24/U23</f>
        <v>8.6739626695313543</v>
      </c>
      <c r="V27" s="102">
        <f t="shared" si="68"/>
        <v>9.8203047130855765</v>
      </c>
      <c r="W27" s="102">
        <f t="shared" si="68"/>
        <v>8.2002608317635133</v>
      </c>
      <c r="X27" s="102">
        <f t="shared" si="68"/>
        <v>7.6001794258373208</v>
      </c>
      <c r="Y27" s="102">
        <f t="shared" si="68"/>
        <v>11.22722351121423</v>
      </c>
      <c r="Z27" s="102">
        <f t="shared" si="68"/>
        <v>8.6402900886381957</v>
      </c>
      <c r="AA27" s="102">
        <f t="shared" si="68"/>
        <v>6.1447345963475</v>
      </c>
      <c r="AB27" s="102">
        <f t="shared" si="68"/>
        <v>14.650972699035474</v>
      </c>
      <c r="AC27" s="102">
        <f t="shared" si="68"/>
        <v>7.487796312554873</v>
      </c>
      <c r="AD27" s="102">
        <f t="shared" si="68"/>
        <v>7.7738582140422627</v>
      </c>
      <c r="AE27" s="102">
        <f t="shared" si="68"/>
        <v>8.1911498005077981</v>
      </c>
      <c r="AF27" s="102">
        <f t="shared" si="68"/>
        <v>15.264036697247706</v>
      </c>
      <c r="AG27" s="102">
        <f t="shared" si="68"/>
        <v>9.0959211890770835</v>
      </c>
      <c r="AH27" s="102">
        <f t="shared" si="68"/>
        <v>7.6693125892998886</v>
      </c>
    </row>
    <row r="28" spans="1:34" x14ac:dyDescent="0.2">
      <c r="A28" s="189" t="s">
        <v>75</v>
      </c>
      <c r="B28" s="190"/>
      <c r="C28" s="190"/>
      <c r="D28" s="191"/>
      <c r="E28" s="110" t="s">
        <v>187</v>
      </c>
      <c r="F28" s="100">
        <f t="shared" ref="F28:N28" si="69">F63+F98+F133+F168+F203+F238+F273+F378+F413+F448+F483+F518+F588+F623+F658+F693+F728+F763+F798+F833+F868+F903+F938+F973+F1008+F1043+F1078+F1113+F1148+F1183+F1218+F1253</f>
        <v>2401</v>
      </c>
      <c r="G28" s="83">
        <f t="shared" si="69"/>
        <v>2401</v>
      </c>
      <c r="H28" s="83">
        <f t="shared" si="69"/>
        <v>2462</v>
      </c>
      <c r="I28" s="91">
        <f t="shared" si="69"/>
        <v>2225</v>
      </c>
      <c r="J28" s="83">
        <f t="shared" si="69"/>
        <v>2467</v>
      </c>
      <c r="K28" s="83">
        <f t="shared" si="69"/>
        <v>2460</v>
      </c>
      <c r="L28" s="83">
        <f t="shared" si="69"/>
        <v>2491</v>
      </c>
      <c r="M28" s="83">
        <f t="shared" si="69"/>
        <v>2531</v>
      </c>
      <c r="N28" s="83">
        <f t="shared" si="69"/>
        <v>2336</v>
      </c>
      <c r="O28" s="83">
        <f t="shared" ref="O28:P29" si="70">O63+O98+O133+O168+O203+O238+O273+O378+O413+O448+O483+O518+O588+O623+O658+O693+O728+O763+O798+O833+O868+O903+O938+O973+O1008+O1043+O1078+O1113+O1148+O1183+O1218+O1253+O308</f>
        <v>2641</v>
      </c>
      <c r="P28" s="83">
        <f t="shared" si="70"/>
        <v>2547</v>
      </c>
      <c r="Q28" s="83">
        <f t="shared" ref="Q28:S28" si="71">SUM(Q63,Q98,Q133,Q168,Q203,Q238,Q273,Q308,Q378,Q413,Q448,Q483,Q518,Q553,Q588,Q623,Q658,Q693,Q728,Q763,Q798,Q833,Q868,Q903,Q938,Q973,Q1008,Q1043,Q1078,Q1113,Q1148,Q1183,Q1218,Q1253)</f>
        <v>2357</v>
      </c>
      <c r="R28" s="83">
        <f t="shared" si="71"/>
        <v>2425</v>
      </c>
      <c r="S28" s="83">
        <f t="shared" si="71"/>
        <v>2347</v>
      </c>
      <c r="T28" s="83">
        <f>SUM(T63,T98,T133,T168,T203,T238,T273,T308,T378,T413,T448,T483,T518,T553,T588,T623,T658,T693,T728,T763,T798,T833,T868,T903,T938,T973,T1008,T1043,T1078,T1113,T1148,T1183,T1218,T1253)</f>
        <v>2387</v>
      </c>
      <c r="U28" s="83">
        <f>SUM(U63,U98,U133,U168,U203,U238,U273,U308,U378,U413,U448,U483,U518,U553,U588,U623,U658,U693,U728,U763,U798,U833,U868,U903,U938,U973,U1008,U1043,U1078,U1113,U1148,U1183,U1218,U343,U1253)</f>
        <v>2254</v>
      </c>
      <c r="V28" s="83">
        <f t="shared" ref="V28:AH28" si="72">SUM(V63,V98,V133,V168,V203,V238,V273,V308,V378,V413,V448,V483,V518,V553,V588,V623,V658,V693,V728,V763,V798,V833,V868,V903,V938,V973,V1008,V1043,V1078,V1113,V1148,V1183,V1218,V343,V1253)</f>
        <v>2438</v>
      </c>
      <c r="W28" s="83">
        <f t="shared" si="72"/>
        <v>2418</v>
      </c>
      <c r="X28" s="83">
        <f t="shared" si="72"/>
        <v>2546</v>
      </c>
      <c r="Y28" s="83">
        <f t="shared" si="72"/>
        <v>2372</v>
      </c>
      <c r="Z28" s="83">
        <f t="shared" si="72"/>
        <v>2258</v>
      </c>
      <c r="AA28" s="83">
        <f t="shared" si="72"/>
        <v>2062</v>
      </c>
      <c r="AB28" s="83">
        <f t="shared" si="72"/>
        <v>2344</v>
      </c>
      <c r="AC28" s="83">
        <f t="shared" si="72"/>
        <v>2337</v>
      </c>
      <c r="AD28" s="83">
        <f t="shared" si="72"/>
        <v>2389</v>
      </c>
      <c r="AE28" s="83">
        <f t="shared" si="72"/>
        <v>2252</v>
      </c>
      <c r="AF28" s="83">
        <f t="shared" si="72"/>
        <v>2261</v>
      </c>
      <c r="AG28" s="83">
        <f t="shared" si="72"/>
        <v>2367</v>
      </c>
      <c r="AH28" s="83">
        <f t="shared" si="72"/>
        <v>2458</v>
      </c>
    </row>
    <row r="29" spans="1:34" x14ac:dyDescent="0.2">
      <c r="A29" s="195"/>
      <c r="B29" s="197"/>
      <c r="C29" s="197"/>
      <c r="D29" s="196"/>
      <c r="E29" s="111" t="s">
        <v>188</v>
      </c>
      <c r="F29" s="10">
        <f t="shared" ref="F29:N29" si="73">F64+F99+F134+F169+F204+F239+F274+F379+F414+F449+F484+F519+F589+F624+F659+F694+F729+F764+F799+F834+F869+F904+F939+F974+F1009+F1044+F1079+F1114+F1149+F1184+F1219+F1254</f>
        <v>873059</v>
      </c>
      <c r="G29" s="83">
        <f t="shared" si="73"/>
        <v>130067</v>
      </c>
      <c r="H29" s="83">
        <f t="shared" si="73"/>
        <v>158005</v>
      </c>
      <c r="I29" s="91">
        <f t="shared" si="73"/>
        <v>131805</v>
      </c>
      <c r="J29" s="83">
        <f t="shared" si="73"/>
        <v>125629</v>
      </c>
      <c r="K29" s="83">
        <f t="shared" si="73"/>
        <v>148818</v>
      </c>
      <c r="L29" s="83">
        <f t="shared" si="73"/>
        <v>120869</v>
      </c>
      <c r="M29" s="83">
        <f t="shared" si="73"/>
        <v>144847</v>
      </c>
      <c r="N29" s="83">
        <f t="shared" si="73"/>
        <v>134087</v>
      </c>
      <c r="O29" s="83">
        <f t="shared" si="70"/>
        <v>140465</v>
      </c>
      <c r="P29" s="83">
        <f t="shared" si="70"/>
        <v>127585</v>
      </c>
      <c r="Q29" s="83">
        <f t="shared" ref="Q29:S29" si="74">SUM(Q64,Q99,Q134,Q169,Q204,Q239,Q274,Q309,Q379,Q414,Q449,Q484,Q519,Q554,Q589,Q624,Q659,Q694,Q729,Q764,Q799,Q834,Q869,Q904,Q939,Q974,Q1009,Q1044,Q1079,Q1114,Q1149,Q1184,Q1219,Q1254)</f>
        <v>122756</v>
      </c>
      <c r="R29" s="83">
        <f t="shared" si="74"/>
        <v>117776</v>
      </c>
      <c r="S29" s="83">
        <f t="shared" si="74"/>
        <v>112633</v>
      </c>
      <c r="T29" s="83">
        <f>SUM(T64,T99,T134,T169,T204,T239,T274,T309,T379,T414,T449,T484,T519,T554,T589,T624,T659,T694,T729,T764,T799,T834,T869,T904,T939,T974,T1009,T1044,T1079,T1114,T1149,T1184,T1219,T1254)</f>
        <v>125421</v>
      </c>
      <c r="U29" s="83">
        <f t="shared" ref="U29:AH30" si="75">SUM(U64,U99,U134,U169,U204,U239,U274,U309,U379,U414,U449,U484,U519,U554,U589,U624,U659,U694,U729,U764,U799,U834,U869,U904,U939,U974,U1009,U1044,U1079,U1114,U1149,U1184,U1219,U344,U1254)</f>
        <v>127092</v>
      </c>
      <c r="V29" s="83">
        <f t="shared" si="75"/>
        <v>230882</v>
      </c>
      <c r="W29" s="83">
        <f t="shared" si="75"/>
        <v>133168</v>
      </c>
      <c r="X29" s="83">
        <f t="shared" si="75"/>
        <v>148741</v>
      </c>
      <c r="Y29" s="83">
        <f t="shared" si="75"/>
        <v>129802</v>
      </c>
      <c r="Z29" s="83">
        <f t="shared" si="75"/>
        <v>151931</v>
      </c>
      <c r="AA29" s="83">
        <f t="shared" si="75"/>
        <v>110072</v>
      </c>
      <c r="AB29" s="83">
        <f t="shared" si="75"/>
        <v>163428</v>
      </c>
      <c r="AC29" s="83">
        <f t="shared" si="75"/>
        <v>151861</v>
      </c>
      <c r="AD29" s="83">
        <f t="shared" si="75"/>
        <v>159266</v>
      </c>
      <c r="AE29" s="83">
        <f t="shared" si="75"/>
        <v>178745</v>
      </c>
      <c r="AF29" s="83">
        <f t="shared" si="75"/>
        <v>163705</v>
      </c>
      <c r="AG29" s="83">
        <f t="shared" si="75"/>
        <v>191897</v>
      </c>
      <c r="AH29" s="83">
        <f t="shared" si="75"/>
        <v>170172</v>
      </c>
    </row>
    <row r="30" spans="1:34" x14ac:dyDescent="0.2">
      <c r="A30" s="195"/>
      <c r="B30" s="197"/>
      <c r="C30" s="197"/>
      <c r="D30" s="196"/>
      <c r="E30" s="125" t="s">
        <v>195</v>
      </c>
      <c r="F30" s="10"/>
      <c r="G30" s="83"/>
      <c r="H30" s="83"/>
      <c r="I30" s="91"/>
      <c r="J30" s="83"/>
      <c r="K30" s="83"/>
      <c r="L30" s="83"/>
      <c r="M30" s="83"/>
      <c r="N30" s="83"/>
      <c r="O30" s="83"/>
      <c r="P30" s="83"/>
      <c r="Q30" s="83">
        <f t="shared" ref="Q30:S30" si="76">SUM(Q65,Q100,Q135,Q170,Q205,Q240,Q275,Q310,Q380,Q415,Q450,Q485,Q520,Q555,Q590,Q625,Q660,Q695,Q730,Q765,Q800,Q835,Q870,Q905,Q940,Q975,Q1010,Q1045,Q1080,Q1115,Q1150,Q1185,Q1220,Q1255)</f>
        <v>62</v>
      </c>
      <c r="R30" s="83">
        <f t="shared" si="76"/>
        <v>50</v>
      </c>
      <c r="S30" s="83">
        <f t="shared" si="76"/>
        <v>45</v>
      </c>
      <c r="T30" s="83">
        <f>SUM(T65,T100,T135,T170,T205,T240,T275,T310,T380,T415,T450,T485,T520,T555,T590,T625,T660,T695,T730,T765,T800,T835,T870,T905,T940,T975,T1010,T1045,T1080,T1115,T1150,T1185,T1220,T1255)</f>
        <v>58</v>
      </c>
      <c r="U30" s="83">
        <f t="shared" si="75"/>
        <v>41</v>
      </c>
      <c r="V30" s="83">
        <f t="shared" si="75"/>
        <v>55</v>
      </c>
      <c r="W30" s="83">
        <f t="shared" si="75"/>
        <v>59</v>
      </c>
      <c r="X30" s="83">
        <f t="shared" si="75"/>
        <v>47</v>
      </c>
      <c r="Y30" s="83">
        <f t="shared" si="75"/>
        <v>62</v>
      </c>
      <c r="Z30" s="83">
        <f t="shared" si="75"/>
        <v>58</v>
      </c>
      <c r="AA30" s="83">
        <f t="shared" si="75"/>
        <v>45</v>
      </c>
      <c r="AB30" s="83">
        <f t="shared" si="75"/>
        <v>45</v>
      </c>
      <c r="AC30" s="83">
        <f t="shared" si="75"/>
        <v>57</v>
      </c>
      <c r="AD30" s="83">
        <f t="shared" si="75"/>
        <v>98</v>
      </c>
      <c r="AE30" s="83">
        <f t="shared" si="75"/>
        <v>49</v>
      </c>
      <c r="AF30" s="83">
        <f t="shared" si="75"/>
        <v>54</v>
      </c>
      <c r="AG30" s="83">
        <f t="shared" si="75"/>
        <v>49</v>
      </c>
      <c r="AH30" s="83">
        <f t="shared" si="75"/>
        <v>73</v>
      </c>
    </row>
    <row r="31" spans="1:34" x14ac:dyDescent="0.2">
      <c r="A31" s="195"/>
      <c r="B31" s="197"/>
      <c r="C31" s="197"/>
      <c r="D31" s="196"/>
      <c r="E31" s="124" t="s">
        <v>197</v>
      </c>
      <c r="F31" s="10"/>
      <c r="G31" s="83"/>
      <c r="H31" s="83"/>
      <c r="I31" s="91"/>
      <c r="J31" s="83"/>
      <c r="K31" s="83"/>
      <c r="L31" s="83"/>
      <c r="M31" s="83"/>
      <c r="N31" s="83"/>
      <c r="O31" s="83"/>
      <c r="P31" s="83"/>
      <c r="Q31" s="131">
        <f t="shared" ref="Q31:S31" si="77">Q30/Q28*100</f>
        <v>2.6304624522698346</v>
      </c>
      <c r="R31" s="131">
        <f t="shared" si="77"/>
        <v>2.0618556701030926</v>
      </c>
      <c r="S31" s="131">
        <f t="shared" si="77"/>
        <v>1.9173412867490414</v>
      </c>
      <c r="T31" s="131">
        <f>T30/T28*100</f>
        <v>2.4298282362798496</v>
      </c>
      <c r="U31" s="131">
        <f>U30/U28*100</f>
        <v>1.8189884649511978</v>
      </c>
      <c r="V31" s="131">
        <f t="shared" ref="V31:AH31" si="78">V30/V28*100</f>
        <v>2.2559474979491387</v>
      </c>
      <c r="W31" s="131">
        <f t="shared" si="78"/>
        <v>2.4400330851943757</v>
      </c>
      <c r="X31" s="131">
        <f t="shared" si="78"/>
        <v>1.8460329929300863</v>
      </c>
      <c r="Y31" s="131">
        <f t="shared" si="78"/>
        <v>2.6138279932546373</v>
      </c>
      <c r="Z31" s="131">
        <f t="shared" si="78"/>
        <v>2.5686448184233832</v>
      </c>
      <c r="AA31" s="131">
        <f t="shared" si="78"/>
        <v>2.1823472356935016</v>
      </c>
      <c r="AB31" s="131">
        <f t="shared" si="78"/>
        <v>1.9197952218430034</v>
      </c>
      <c r="AC31" s="131">
        <f t="shared" si="78"/>
        <v>2.4390243902439024</v>
      </c>
      <c r="AD31" s="131">
        <f t="shared" si="78"/>
        <v>4.1021347844286318</v>
      </c>
      <c r="AE31" s="131">
        <f t="shared" si="78"/>
        <v>2.1758436944937833</v>
      </c>
      <c r="AF31" s="131">
        <f t="shared" si="78"/>
        <v>2.3883237505528525</v>
      </c>
      <c r="AG31" s="131">
        <f t="shared" si="78"/>
        <v>2.0701309674693706</v>
      </c>
      <c r="AH31" s="131">
        <f t="shared" si="78"/>
        <v>2.9698942229454843</v>
      </c>
    </row>
    <row r="32" spans="1:34" ht="13.8" thickBot="1" x14ac:dyDescent="0.25">
      <c r="A32" s="195"/>
      <c r="B32" s="197"/>
      <c r="C32" s="197"/>
      <c r="D32" s="196"/>
      <c r="E32" s="119" t="s">
        <v>189</v>
      </c>
      <c r="F32" s="101">
        <f>F29/F28</f>
        <v>363.62307371928364</v>
      </c>
      <c r="G32" s="102">
        <f>G29/G28</f>
        <v>54.172011661807581</v>
      </c>
      <c r="H32" s="102">
        <f t="shared" ref="H32:O32" si="79">H29/H28</f>
        <v>64.177497969130783</v>
      </c>
      <c r="I32" s="103">
        <f t="shared" si="79"/>
        <v>59.238202247191012</v>
      </c>
      <c r="J32" s="102">
        <f t="shared" si="79"/>
        <v>50.923794081880828</v>
      </c>
      <c r="K32" s="102">
        <f t="shared" si="79"/>
        <v>60.49512195121951</v>
      </c>
      <c r="L32" s="102">
        <f t="shared" si="79"/>
        <v>48.522280208751503</v>
      </c>
      <c r="M32" s="102">
        <f t="shared" si="79"/>
        <v>57.229158435401025</v>
      </c>
      <c r="N32" s="102">
        <f t="shared" si="79"/>
        <v>57.40025684931507</v>
      </c>
      <c r="O32" s="102">
        <f t="shared" si="79"/>
        <v>53.186293070806514</v>
      </c>
      <c r="P32" s="102">
        <f t="shared" ref="P32:T32" si="80">P29/P28</f>
        <v>50.092265410286615</v>
      </c>
      <c r="Q32" s="102">
        <f t="shared" ref="Q32:S32" si="81">Q29/Q28</f>
        <v>52.081459482392873</v>
      </c>
      <c r="R32" s="102">
        <f t="shared" si="81"/>
        <v>48.567422680412371</v>
      </c>
      <c r="S32" s="102">
        <f t="shared" si="81"/>
        <v>47.990200255645505</v>
      </c>
      <c r="T32" s="102">
        <f t="shared" si="80"/>
        <v>52.543359865940509</v>
      </c>
      <c r="U32" s="102">
        <f t="shared" ref="U32:AH32" si="82">U29/U28</f>
        <v>56.385093167701861</v>
      </c>
      <c r="V32" s="102">
        <f t="shared" si="82"/>
        <v>94.701394585726007</v>
      </c>
      <c r="W32" s="102">
        <f t="shared" si="82"/>
        <v>55.073614557485527</v>
      </c>
      <c r="X32" s="102">
        <f t="shared" si="82"/>
        <v>58.421445404556167</v>
      </c>
      <c r="Y32" s="102">
        <f t="shared" si="82"/>
        <v>54.722596964586849</v>
      </c>
      <c r="Z32" s="102">
        <f t="shared" si="82"/>
        <v>67.285651018600532</v>
      </c>
      <c r="AA32" s="102">
        <f t="shared" si="82"/>
        <v>53.381183317167796</v>
      </c>
      <c r="AB32" s="102">
        <f t="shared" si="82"/>
        <v>69.721843003412971</v>
      </c>
      <c r="AC32" s="102">
        <f t="shared" si="82"/>
        <v>64.981172443303379</v>
      </c>
      <c r="AD32" s="102">
        <f t="shared" si="82"/>
        <v>66.666387609878612</v>
      </c>
      <c r="AE32" s="102">
        <f t="shared" si="82"/>
        <v>79.371669626998226</v>
      </c>
      <c r="AF32" s="102">
        <f t="shared" si="82"/>
        <v>72.403803626713838</v>
      </c>
      <c r="AG32" s="102">
        <f t="shared" si="82"/>
        <v>81.071820870299959</v>
      </c>
      <c r="AH32" s="102">
        <f t="shared" si="82"/>
        <v>69.231895850284786</v>
      </c>
    </row>
    <row r="33" spans="1:34" ht="14.4" x14ac:dyDescent="0.2">
      <c r="A33" s="198" t="s">
        <v>5</v>
      </c>
      <c r="B33" s="199"/>
      <c r="C33" s="199"/>
      <c r="D33" s="200"/>
      <c r="E33" s="112" t="s">
        <v>191</v>
      </c>
      <c r="F33" s="66">
        <f>F3+F8+F13+F18+F23+F28</f>
        <v>34539</v>
      </c>
      <c r="G33" s="66">
        <f>G3+G8+G13+G18+G23+G28</f>
        <v>34756</v>
      </c>
      <c r="H33" s="66">
        <f t="shared" ref="H33:P33" si="83">H3+H8+H13+H18+H23+H28</f>
        <v>34519</v>
      </c>
      <c r="I33" s="66">
        <f t="shared" si="83"/>
        <v>32519</v>
      </c>
      <c r="J33" s="66">
        <f t="shared" si="83"/>
        <v>33330</v>
      </c>
      <c r="K33" s="66">
        <f t="shared" si="83"/>
        <v>34028</v>
      </c>
      <c r="L33" s="66">
        <f t="shared" si="83"/>
        <v>34130</v>
      </c>
      <c r="M33" s="66">
        <f t="shared" si="83"/>
        <v>34171</v>
      </c>
      <c r="N33" s="66">
        <f t="shared" si="83"/>
        <v>32534</v>
      </c>
      <c r="O33" s="66">
        <f t="shared" si="83"/>
        <v>33325</v>
      </c>
      <c r="P33" s="66">
        <f t="shared" si="83"/>
        <v>33049</v>
      </c>
      <c r="Q33" s="66">
        <f t="shared" ref="Q33:S33" si="84">SUM(Q3,Q8,Q13,Q18,Q23,Q28)</f>
        <v>31506</v>
      </c>
      <c r="R33" s="66">
        <f t="shared" si="84"/>
        <v>31248</v>
      </c>
      <c r="S33" s="66">
        <f t="shared" si="84"/>
        <v>30053</v>
      </c>
      <c r="T33" s="152">
        <f t="shared" ref="T33:U35" si="85">SUM(T3,T8,T13,T18,T23,T28)</f>
        <v>28669</v>
      </c>
      <c r="U33" s="66">
        <f t="shared" si="85"/>
        <v>27137</v>
      </c>
      <c r="V33" s="66">
        <f t="shared" ref="V33:AD33" si="86">SUM(V3,V8,V13,V18,V23,V28)</f>
        <v>26795</v>
      </c>
      <c r="W33" s="66">
        <f t="shared" si="86"/>
        <v>25583</v>
      </c>
      <c r="X33" s="66">
        <f t="shared" si="86"/>
        <v>25053</v>
      </c>
      <c r="Y33" s="66">
        <f t="shared" si="86"/>
        <v>23641</v>
      </c>
      <c r="Z33" s="66">
        <f t="shared" si="86"/>
        <v>22197</v>
      </c>
      <c r="AA33" s="66">
        <f t="shared" si="86"/>
        <v>20991</v>
      </c>
      <c r="AB33" s="66">
        <f t="shared" si="86"/>
        <v>21365</v>
      </c>
      <c r="AC33" s="66">
        <f t="shared" si="86"/>
        <v>20764</v>
      </c>
      <c r="AD33" s="66">
        <f t="shared" si="86"/>
        <v>21003</v>
      </c>
      <c r="AE33" s="66">
        <f t="shared" ref="AE33:AG33" si="87">SUM(AE3,AE8,AE13,AE18,AE23,AE28)</f>
        <v>19365</v>
      </c>
      <c r="AF33" s="66">
        <f t="shared" si="87"/>
        <v>19549</v>
      </c>
      <c r="AG33" s="66">
        <f t="shared" si="87"/>
        <v>20167</v>
      </c>
      <c r="AH33" s="66">
        <f t="shared" ref="AH33" si="88">SUM(AH3,AH8,AH13,AH18,AH23,AH28)</f>
        <v>20974</v>
      </c>
    </row>
    <row r="34" spans="1:34" ht="14.4" x14ac:dyDescent="0.2">
      <c r="A34" s="201"/>
      <c r="B34" s="202"/>
      <c r="C34" s="202"/>
      <c r="D34" s="203"/>
      <c r="E34" s="113" t="s">
        <v>198</v>
      </c>
      <c r="F34" s="70">
        <f>F4+F9+F14+F19+F24+F29</f>
        <v>2572671</v>
      </c>
      <c r="G34" s="70">
        <f>G4+G9+G14+G19+G24+G29</f>
        <v>1705990</v>
      </c>
      <c r="H34" s="70">
        <f t="shared" ref="H34:P34" si="89">H4+H9+H14+H19+H24+H29</f>
        <v>1807637</v>
      </c>
      <c r="I34" s="70">
        <f t="shared" si="89"/>
        <v>1550640</v>
      </c>
      <c r="J34" s="70">
        <f t="shared" si="89"/>
        <v>1609327</v>
      </c>
      <c r="K34" s="70">
        <f t="shared" si="89"/>
        <v>1590471</v>
      </c>
      <c r="L34" s="70">
        <f t="shared" si="89"/>
        <v>1595890</v>
      </c>
      <c r="M34" s="70">
        <f t="shared" si="89"/>
        <v>1645579</v>
      </c>
      <c r="N34" s="70">
        <f t="shared" si="89"/>
        <v>1569222</v>
      </c>
      <c r="O34" s="70">
        <f t="shared" si="89"/>
        <v>1572927</v>
      </c>
      <c r="P34" s="70">
        <f t="shared" si="89"/>
        <v>1501281</v>
      </c>
      <c r="Q34" s="70">
        <f t="shared" ref="Q34:S34" si="90">SUM(Q4,Q9,Q14,Q19,Q24,Q29)</f>
        <v>1385044</v>
      </c>
      <c r="R34" s="70">
        <f t="shared" si="90"/>
        <v>1386268</v>
      </c>
      <c r="S34" s="70">
        <f t="shared" si="90"/>
        <v>1314463</v>
      </c>
      <c r="T34" s="153">
        <f t="shared" si="85"/>
        <v>1223155</v>
      </c>
      <c r="U34" s="70">
        <f t="shared" si="85"/>
        <v>1185691</v>
      </c>
      <c r="V34" s="70">
        <f t="shared" ref="V34:W34" si="91">SUM(V4,V9,V14,V19,V24,V29)</f>
        <v>1388784</v>
      </c>
      <c r="W34" s="70">
        <f t="shared" si="91"/>
        <v>1137305</v>
      </c>
      <c r="X34" s="70">
        <f t="shared" ref="X34:Y34" si="92">SUM(X4,X9,X14,X19,X24,X29)</f>
        <v>1181089</v>
      </c>
      <c r="Y34" s="70">
        <f t="shared" si="92"/>
        <v>1106956</v>
      </c>
      <c r="Z34" s="70">
        <f t="shared" ref="Z34:AA34" si="93">SUM(Z4,Z9,Z14,Z19,Z24,Z29)</f>
        <v>1033497</v>
      </c>
      <c r="AA34" s="70">
        <f t="shared" si="93"/>
        <v>1023841</v>
      </c>
      <c r="AB34" s="70">
        <f t="shared" ref="AB34:AD34" si="94">SUM(AB4,AB9,AB14,AB19,AB24,AB29)</f>
        <v>1066492</v>
      </c>
      <c r="AC34" s="70">
        <f t="shared" si="94"/>
        <v>1060680</v>
      </c>
      <c r="AD34" s="70">
        <f t="shared" si="94"/>
        <v>1099162</v>
      </c>
      <c r="AE34" s="70">
        <f t="shared" ref="AE34:AF34" si="95">SUM(AE4,AE9,AE14,AE19,AE24,AE29)</f>
        <v>1013914</v>
      </c>
      <c r="AF34" s="70">
        <f t="shared" si="95"/>
        <v>988483</v>
      </c>
      <c r="AG34" s="70">
        <f t="shared" ref="AG34:AH34" si="96">SUM(AG4,AG9,AG14,AG19,AG24,AG29)</f>
        <v>1063458</v>
      </c>
      <c r="AH34" s="70">
        <f t="shared" si="96"/>
        <v>1019725</v>
      </c>
    </row>
    <row r="35" spans="1:34" ht="14.4" x14ac:dyDescent="0.2">
      <c r="A35" s="201"/>
      <c r="B35" s="202"/>
      <c r="C35" s="202"/>
      <c r="D35" s="203"/>
      <c r="E35" s="126" t="s">
        <v>196</v>
      </c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>
        <f t="shared" ref="Q35:S35" si="97">SUM(Q5,Q10,Q15,Q20,Q25,Q30)</f>
        <v>1557</v>
      </c>
      <c r="R35" s="146">
        <f t="shared" si="97"/>
        <v>1505</v>
      </c>
      <c r="S35" s="146">
        <f t="shared" si="97"/>
        <v>1503</v>
      </c>
      <c r="T35" s="153">
        <f t="shared" si="85"/>
        <v>1356</v>
      </c>
      <c r="U35" s="147">
        <f t="shared" si="85"/>
        <v>1315</v>
      </c>
      <c r="V35" s="147">
        <f t="shared" ref="V35:W35" si="98">SUM(V5,V10,V15,V20,V25,V30)</f>
        <v>1343</v>
      </c>
      <c r="W35" s="147">
        <f t="shared" si="98"/>
        <v>1328</v>
      </c>
      <c r="X35" s="147">
        <f t="shared" ref="X35:Y35" si="99">SUM(X5,X10,X15,X20,X25,X30)</f>
        <v>1260</v>
      </c>
      <c r="Y35" s="147">
        <f t="shared" si="99"/>
        <v>1270</v>
      </c>
      <c r="Z35" s="147">
        <f t="shared" ref="Z35:AA35" si="100">SUM(Z5,Z10,Z15,Z20,Z25,Z30)</f>
        <v>1227</v>
      </c>
      <c r="AA35" s="147">
        <f t="shared" si="100"/>
        <v>1120</v>
      </c>
      <c r="AB35" s="147">
        <f t="shared" ref="AB35:AC35" si="101">SUM(AB5,AB10,AB15,AB20,AB25,AB30)</f>
        <v>1146</v>
      </c>
      <c r="AC35" s="147">
        <f t="shared" si="101"/>
        <v>1157</v>
      </c>
      <c r="AD35" s="147">
        <f t="shared" ref="AD35:AE35" si="102">SUM(AD5,AD10,AD15,AD20,AD25,AD30)</f>
        <v>1200</v>
      </c>
      <c r="AE35" s="147">
        <f t="shared" si="102"/>
        <v>1059</v>
      </c>
      <c r="AF35" s="147">
        <f t="shared" ref="AF35:AG35" si="103">SUM(AF5,AF10,AF15,AF20,AF25,AF30)</f>
        <v>1165</v>
      </c>
      <c r="AG35" s="147">
        <f t="shared" si="103"/>
        <v>1176</v>
      </c>
      <c r="AH35" s="147">
        <f t="shared" ref="AH35" si="104">SUM(AH5,AH10,AH15,AH20,AH25,AH30)</f>
        <v>1210</v>
      </c>
    </row>
    <row r="36" spans="1:34" ht="14.4" x14ac:dyDescent="0.2">
      <c r="A36" s="201"/>
      <c r="B36" s="202"/>
      <c r="C36" s="202"/>
      <c r="D36" s="203"/>
      <c r="E36" s="127" t="s">
        <v>197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50">
        <f t="shared" ref="Q36:S36" si="105">Q35/Q33*100</f>
        <v>4.9419158255570368</v>
      </c>
      <c r="R36" s="150">
        <f t="shared" si="105"/>
        <v>4.8163082437275984</v>
      </c>
      <c r="S36" s="150">
        <f t="shared" si="105"/>
        <v>5.0011646091904307</v>
      </c>
      <c r="T36" s="154">
        <f t="shared" ref="T36:AA36" si="106">T35/T33*100</f>
        <v>4.7298475705465828</v>
      </c>
      <c r="U36" s="150">
        <f t="shared" si="106"/>
        <v>4.8457825109628923</v>
      </c>
      <c r="V36" s="150">
        <f t="shared" si="106"/>
        <v>5.0121291285687635</v>
      </c>
      <c r="W36" s="150">
        <f t="shared" si="106"/>
        <v>5.1909471133174376</v>
      </c>
      <c r="X36" s="150">
        <f t="shared" si="106"/>
        <v>5.0293378038558254</v>
      </c>
      <c r="Y36" s="150">
        <f t="shared" si="106"/>
        <v>5.372023180068525</v>
      </c>
      <c r="Z36" s="150">
        <f t="shared" si="106"/>
        <v>5.5277740235166917</v>
      </c>
      <c r="AA36" s="150">
        <f t="shared" si="106"/>
        <v>5.3356200276308892</v>
      </c>
      <c r="AB36" s="150">
        <f t="shared" ref="AB36:AC36" si="107">AB35/AB33*100</f>
        <v>5.3639129417271239</v>
      </c>
      <c r="AC36" s="150">
        <f t="shared" si="107"/>
        <v>5.5721440955499908</v>
      </c>
      <c r="AD36" s="150">
        <f t="shared" ref="AD36:AE36" si="108">AD35/AD33*100</f>
        <v>5.7134695043565209</v>
      </c>
      <c r="AE36" s="150">
        <f t="shared" si="108"/>
        <v>5.4686289697908599</v>
      </c>
      <c r="AF36" s="150">
        <f t="shared" ref="AF36:AG36" si="109">AF35/AF33*100</f>
        <v>5.9593841117192694</v>
      </c>
      <c r="AG36" s="150">
        <f t="shared" si="109"/>
        <v>5.8313085734120103</v>
      </c>
      <c r="AH36" s="150">
        <f t="shared" ref="AH36" si="110">AH35/AH33*100</f>
        <v>5.7690473920091545</v>
      </c>
    </row>
    <row r="37" spans="1:34" ht="15" thickBot="1" x14ac:dyDescent="0.25">
      <c r="A37" s="204"/>
      <c r="B37" s="205"/>
      <c r="C37" s="205"/>
      <c r="D37" s="206"/>
      <c r="E37" s="120" t="s">
        <v>190</v>
      </c>
      <c r="F37" s="148">
        <f>F34/F33</f>
        <v>74.48597237904977</v>
      </c>
      <c r="G37" s="148">
        <f>G34/G33</f>
        <v>49.084762343192544</v>
      </c>
      <c r="H37" s="148">
        <f t="shared" ref="H37:T37" si="111">H34/H33</f>
        <v>52.366435875894432</v>
      </c>
      <c r="I37" s="148">
        <f t="shared" si="111"/>
        <v>47.684123128017468</v>
      </c>
      <c r="J37" s="148">
        <f t="shared" si="111"/>
        <v>48.284638463846385</v>
      </c>
      <c r="K37" s="148">
        <f t="shared" si="111"/>
        <v>46.740067003644057</v>
      </c>
      <c r="L37" s="148">
        <f t="shared" si="111"/>
        <v>46.75915616759449</v>
      </c>
      <c r="M37" s="148">
        <f t="shared" si="111"/>
        <v>48.15718006496737</v>
      </c>
      <c r="N37" s="148">
        <f t="shared" si="111"/>
        <v>48.233294399704924</v>
      </c>
      <c r="O37" s="148">
        <f t="shared" si="111"/>
        <v>47.199609902475622</v>
      </c>
      <c r="P37" s="148">
        <f t="shared" si="111"/>
        <v>45.425913038215981</v>
      </c>
      <c r="Q37" s="148">
        <f t="shared" ref="Q37:S37" si="112">Q34/Q33</f>
        <v>43.961277217038024</v>
      </c>
      <c r="R37" s="148">
        <f t="shared" si="112"/>
        <v>44.363415258576552</v>
      </c>
      <c r="S37" s="148">
        <f t="shared" si="112"/>
        <v>43.738162579442985</v>
      </c>
      <c r="T37" s="155">
        <f t="shared" si="111"/>
        <v>42.6647249642471</v>
      </c>
      <c r="U37" s="148">
        <f t="shared" ref="U37" si="113">U34/U33</f>
        <v>43.692781073810664</v>
      </c>
      <c r="V37" s="148">
        <f t="shared" ref="V37:W37" si="114">V34/V33</f>
        <v>51.829968277663745</v>
      </c>
      <c r="W37" s="148">
        <f t="shared" si="114"/>
        <v>44.455497791502168</v>
      </c>
      <c r="X37" s="148">
        <f t="shared" ref="X37:Y37" si="115">X34/X33</f>
        <v>47.143615535065663</v>
      </c>
      <c r="Y37" s="148">
        <f t="shared" si="115"/>
        <v>46.82356922296011</v>
      </c>
      <c r="Z37" s="148">
        <f t="shared" ref="Z37:AA37" si="116">Z34/Z33</f>
        <v>46.560210839302606</v>
      </c>
      <c r="AA37" s="148">
        <f t="shared" si="116"/>
        <v>48.775237006336049</v>
      </c>
      <c r="AB37" s="148">
        <f t="shared" ref="AB37:AC37" si="117">AB34/AB33</f>
        <v>49.917715890475073</v>
      </c>
      <c r="AC37" s="148">
        <f t="shared" si="117"/>
        <v>51.082643036023889</v>
      </c>
      <c r="AD37" s="148">
        <f t="shared" ref="AD37:AE37" si="118">AD34/AD33</f>
        <v>52.333571394562682</v>
      </c>
      <c r="AE37" s="148">
        <f t="shared" si="118"/>
        <v>52.35806868060935</v>
      </c>
      <c r="AF37" s="148">
        <f t="shared" ref="AF37:AG37" si="119">AF34/AF33</f>
        <v>50.564376694460073</v>
      </c>
      <c r="AG37" s="148">
        <f t="shared" si="119"/>
        <v>52.732582932513509</v>
      </c>
      <c r="AH37" s="148">
        <f t="shared" ref="AH37" si="120">AH34/AH33</f>
        <v>48.618527700963099</v>
      </c>
    </row>
    <row r="38" spans="1:34" x14ac:dyDescent="0.2">
      <c r="A38" s="165" t="s">
        <v>92</v>
      </c>
      <c r="B38" s="175" t="s">
        <v>70</v>
      </c>
      <c r="C38" s="176"/>
      <c r="D38" s="177"/>
      <c r="E38" s="114" t="s">
        <v>187</v>
      </c>
      <c r="F38" s="5">
        <v>9979</v>
      </c>
      <c r="G38" s="5">
        <v>10261</v>
      </c>
      <c r="H38" s="5">
        <v>9765</v>
      </c>
      <c r="I38" s="5">
        <v>9351</v>
      </c>
      <c r="J38" s="5">
        <v>9630</v>
      </c>
      <c r="K38" s="5">
        <v>9695</v>
      </c>
      <c r="L38" s="5">
        <v>9625</v>
      </c>
      <c r="M38" s="5">
        <v>9588</v>
      </c>
      <c r="N38" s="5">
        <v>9238</v>
      </c>
      <c r="O38" s="5">
        <v>9374</v>
      </c>
      <c r="P38" s="5">
        <v>9270</v>
      </c>
      <c r="Q38" s="5">
        <v>8865</v>
      </c>
      <c r="R38" s="5">
        <v>8597</v>
      </c>
      <c r="S38" s="5">
        <v>8235</v>
      </c>
      <c r="T38" s="5">
        <v>7800</v>
      </c>
      <c r="U38" s="5">
        <v>7306</v>
      </c>
      <c r="V38" s="5">
        <v>7170</v>
      </c>
      <c r="W38" s="5">
        <v>6836</v>
      </c>
      <c r="X38" s="5">
        <v>6545</v>
      </c>
      <c r="Y38" s="5">
        <v>6237</v>
      </c>
      <c r="Z38" s="5">
        <v>5764</v>
      </c>
      <c r="AA38" s="5">
        <v>5528</v>
      </c>
      <c r="AB38" s="5">
        <v>5364</v>
      </c>
      <c r="AC38" s="5">
        <v>5327</v>
      </c>
      <c r="AD38" s="5">
        <v>5198</v>
      </c>
      <c r="AE38" s="5">
        <v>4890</v>
      </c>
      <c r="AF38" s="5">
        <v>5258</v>
      </c>
      <c r="AG38" s="5">
        <v>5501</v>
      </c>
      <c r="AH38" s="5">
        <v>5842</v>
      </c>
    </row>
    <row r="39" spans="1:34" x14ac:dyDescent="0.2">
      <c r="A39" s="165"/>
      <c r="B39" s="168"/>
      <c r="C39" s="178"/>
      <c r="D39" s="169"/>
      <c r="E39" s="115" t="s">
        <v>188</v>
      </c>
      <c r="F39" s="8">
        <v>612414</v>
      </c>
      <c r="G39" s="8">
        <v>592547</v>
      </c>
      <c r="H39" s="8">
        <v>562781</v>
      </c>
      <c r="I39" s="8">
        <v>525885</v>
      </c>
      <c r="J39" s="8">
        <v>556592</v>
      </c>
      <c r="K39" s="8">
        <v>567362</v>
      </c>
      <c r="L39" s="8">
        <v>558852</v>
      </c>
      <c r="M39" s="8">
        <v>584503</v>
      </c>
      <c r="N39" s="8">
        <v>549095</v>
      </c>
      <c r="O39" s="8">
        <v>585815</v>
      </c>
      <c r="P39" s="8">
        <v>559933</v>
      </c>
      <c r="Q39" s="8">
        <v>526669</v>
      </c>
      <c r="R39" s="8">
        <v>503215</v>
      </c>
      <c r="S39" s="8">
        <v>521658</v>
      </c>
      <c r="T39" s="8">
        <v>505392</v>
      </c>
      <c r="U39" s="8">
        <v>441484</v>
      </c>
      <c r="V39" s="8">
        <v>454493</v>
      </c>
      <c r="W39" s="8">
        <v>433668</v>
      </c>
      <c r="X39" s="8">
        <v>450001</v>
      </c>
      <c r="Y39" s="8">
        <v>420664</v>
      </c>
      <c r="Z39" s="8">
        <v>388351</v>
      </c>
      <c r="AA39" s="8">
        <v>369660</v>
      </c>
      <c r="AB39" s="8">
        <v>380461</v>
      </c>
      <c r="AC39" s="8">
        <v>391062</v>
      </c>
      <c r="AD39" s="8">
        <v>395284</v>
      </c>
      <c r="AE39" s="8">
        <v>363043</v>
      </c>
      <c r="AF39" s="8">
        <v>381923</v>
      </c>
      <c r="AG39" s="8">
        <v>424425</v>
      </c>
      <c r="AH39" s="8">
        <v>434880</v>
      </c>
    </row>
    <row r="40" spans="1:34" x14ac:dyDescent="0.2">
      <c r="A40" s="165"/>
      <c r="B40" s="168"/>
      <c r="C40" s="178"/>
      <c r="D40" s="169"/>
      <c r="E40" s="122" t="s">
        <v>195</v>
      </c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>
        <v>814</v>
      </c>
      <c r="R40" s="134">
        <v>810</v>
      </c>
      <c r="S40" s="134">
        <v>826</v>
      </c>
      <c r="T40" s="134">
        <v>691</v>
      </c>
      <c r="U40" s="134">
        <v>709</v>
      </c>
      <c r="V40" s="134">
        <v>755</v>
      </c>
      <c r="W40" s="134">
        <v>722</v>
      </c>
      <c r="X40" s="134">
        <v>732</v>
      </c>
      <c r="Y40" s="134">
        <v>710</v>
      </c>
      <c r="Z40" s="134">
        <v>679</v>
      </c>
      <c r="AA40" s="134">
        <v>607</v>
      </c>
      <c r="AB40" s="134">
        <v>637</v>
      </c>
      <c r="AC40" s="134">
        <v>644</v>
      </c>
      <c r="AD40" s="134">
        <v>639</v>
      </c>
      <c r="AE40" s="134">
        <v>622</v>
      </c>
      <c r="AF40" s="134">
        <v>678</v>
      </c>
      <c r="AG40" s="134">
        <v>706</v>
      </c>
      <c r="AH40" s="134">
        <v>711</v>
      </c>
    </row>
    <row r="41" spans="1:34" x14ac:dyDescent="0.2">
      <c r="A41" s="165"/>
      <c r="B41" s="168"/>
      <c r="C41" s="178"/>
      <c r="D41" s="169"/>
      <c r="E41" s="123" t="s">
        <v>197</v>
      </c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9">
        <f t="shared" ref="Q41:S41" si="121">Q40/Q38*100</f>
        <v>9.1821771009588264</v>
      </c>
      <c r="R41" s="139">
        <f t="shared" si="121"/>
        <v>9.4218913574502743</v>
      </c>
      <c r="S41" s="139">
        <f t="shared" si="121"/>
        <v>10.030358227079539</v>
      </c>
      <c r="T41" s="139">
        <f>T40/T38*100</f>
        <v>8.8589743589743577</v>
      </c>
      <c r="U41" s="139">
        <f t="shared" ref="U41" si="122">U40/U38*100</f>
        <v>9.7043525869148652</v>
      </c>
      <c r="V41" s="139">
        <f t="shared" ref="V41" si="123">V40/V38*100</f>
        <v>10.529986052998606</v>
      </c>
      <c r="W41" s="139">
        <f t="shared" ref="W41:AH41" si="124">W40/W38*100</f>
        <v>10.56173200702165</v>
      </c>
      <c r="X41" s="139">
        <f t="shared" si="124"/>
        <v>11.18411000763942</v>
      </c>
      <c r="Y41" s="139">
        <f t="shared" si="124"/>
        <v>11.383678050344717</v>
      </c>
      <c r="Z41" s="139">
        <f t="shared" si="124"/>
        <v>11.78001387925052</v>
      </c>
      <c r="AA41" s="139">
        <f t="shared" si="124"/>
        <v>10.980463096960927</v>
      </c>
      <c r="AB41" s="139">
        <f t="shared" si="124"/>
        <v>11.875466070096943</v>
      </c>
      <c r="AC41" s="139">
        <f t="shared" si="124"/>
        <v>12.089356110381077</v>
      </c>
      <c r="AD41" s="139">
        <f t="shared" si="124"/>
        <v>12.29318968834167</v>
      </c>
      <c r="AE41" s="139">
        <f t="shared" si="124"/>
        <v>12.719836400817996</v>
      </c>
      <c r="AF41" s="139">
        <f t="shared" si="124"/>
        <v>12.89463674400913</v>
      </c>
      <c r="AG41" s="139">
        <f t="shared" si="124"/>
        <v>12.834030176331575</v>
      </c>
      <c r="AH41" s="139">
        <f t="shared" si="124"/>
        <v>12.170489558370422</v>
      </c>
    </row>
    <row r="42" spans="1:34" x14ac:dyDescent="0.2">
      <c r="A42" s="165"/>
      <c r="B42" s="170"/>
      <c r="C42" s="179"/>
      <c r="D42" s="171"/>
      <c r="E42" s="121" t="s">
        <v>189</v>
      </c>
      <c r="F42" s="143">
        <f>F39/F38</f>
        <v>61.370277582924139</v>
      </c>
      <c r="G42" s="143">
        <f>G39/G38</f>
        <v>57.747490498002144</v>
      </c>
      <c r="H42" s="143">
        <f t="shared" ref="H42:U42" si="125">H39/H38</f>
        <v>57.632462877624171</v>
      </c>
      <c r="I42" s="143">
        <f t="shared" si="125"/>
        <v>56.238370227783122</v>
      </c>
      <c r="J42" s="143">
        <f t="shared" si="125"/>
        <v>57.797715472481826</v>
      </c>
      <c r="K42" s="143">
        <f t="shared" si="125"/>
        <v>58.521093347086129</v>
      </c>
      <c r="L42" s="143">
        <f t="shared" si="125"/>
        <v>58.062545454545457</v>
      </c>
      <c r="M42" s="143">
        <f t="shared" si="125"/>
        <v>60.961931581143098</v>
      </c>
      <c r="N42" s="143">
        <f t="shared" si="125"/>
        <v>59.438731327127087</v>
      </c>
      <c r="O42" s="143">
        <f t="shared" si="125"/>
        <v>62.493599317260511</v>
      </c>
      <c r="P42" s="143">
        <f t="shared" si="125"/>
        <v>60.402696871628912</v>
      </c>
      <c r="Q42" s="143">
        <f t="shared" si="125"/>
        <v>59.409926677946984</v>
      </c>
      <c r="R42" s="143">
        <f t="shared" si="125"/>
        <v>58.533790857275797</v>
      </c>
      <c r="S42" s="143">
        <f t="shared" si="125"/>
        <v>63.346448087431696</v>
      </c>
      <c r="T42" s="143">
        <f t="shared" si="125"/>
        <v>64.793846153846147</v>
      </c>
      <c r="U42" s="143">
        <f t="shared" si="125"/>
        <v>60.427593758554615</v>
      </c>
      <c r="V42" s="143">
        <f t="shared" ref="V42" si="126">V39/V38</f>
        <v>63.388145048814508</v>
      </c>
      <c r="W42" s="143">
        <f t="shared" ref="W42:AH42" si="127">W39/W38</f>
        <v>63.438853130485661</v>
      </c>
      <c r="X42" s="143">
        <f t="shared" si="127"/>
        <v>68.75492742551566</v>
      </c>
      <c r="Y42" s="143">
        <f t="shared" si="127"/>
        <v>67.446528779862106</v>
      </c>
      <c r="Z42" s="143">
        <f t="shared" si="127"/>
        <v>67.375260235947252</v>
      </c>
      <c r="AA42" s="143">
        <f t="shared" si="127"/>
        <v>66.870477568740952</v>
      </c>
      <c r="AB42" s="143">
        <f t="shared" si="127"/>
        <v>70.928598061148392</v>
      </c>
      <c r="AC42" s="143">
        <f t="shared" si="127"/>
        <v>73.411300919842319</v>
      </c>
      <c r="AD42" s="143">
        <f t="shared" si="127"/>
        <v>76.045402077722201</v>
      </c>
      <c r="AE42" s="143">
        <f t="shared" si="127"/>
        <v>74.241922290388544</v>
      </c>
      <c r="AF42" s="143">
        <f t="shared" si="127"/>
        <v>72.636553822746293</v>
      </c>
      <c r="AG42" s="143">
        <f t="shared" si="127"/>
        <v>77.154153790219965</v>
      </c>
      <c r="AH42" s="143">
        <f t="shared" si="127"/>
        <v>74.440260184868194</v>
      </c>
    </row>
    <row r="43" spans="1:34" x14ac:dyDescent="0.2">
      <c r="A43" s="165"/>
      <c r="B43" s="175" t="s">
        <v>71</v>
      </c>
      <c r="C43" s="176"/>
      <c r="D43" s="177"/>
      <c r="E43" s="114" t="s">
        <v>187</v>
      </c>
      <c r="F43" s="5">
        <v>2016</v>
      </c>
      <c r="G43" s="5">
        <v>2109</v>
      </c>
      <c r="H43" s="5">
        <v>2069</v>
      </c>
      <c r="I43" s="5">
        <v>1861</v>
      </c>
      <c r="J43" s="5">
        <v>1979</v>
      </c>
      <c r="K43" s="5">
        <v>2012</v>
      </c>
      <c r="L43" s="5">
        <v>1999</v>
      </c>
      <c r="M43" s="5">
        <v>1909</v>
      </c>
      <c r="N43" s="5">
        <v>1771</v>
      </c>
      <c r="O43" s="5">
        <v>1786</v>
      </c>
      <c r="P43" s="5">
        <v>1820</v>
      </c>
      <c r="Q43" s="5">
        <v>1838</v>
      </c>
      <c r="R43" s="5">
        <v>1797</v>
      </c>
      <c r="S43" s="5">
        <v>1644</v>
      </c>
      <c r="T43" s="5">
        <v>1506</v>
      </c>
      <c r="U43" s="5">
        <v>1452</v>
      </c>
      <c r="V43" s="5">
        <v>1390</v>
      </c>
      <c r="W43" s="5">
        <v>1314</v>
      </c>
      <c r="X43" s="5">
        <v>1231</v>
      </c>
      <c r="Y43" s="5">
        <v>1143</v>
      </c>
      <c r="Z43" s="5">
        <v>1035</v>
      </c>
      <c r="AA43" s="5">
        <v>1031</v>
      </c>
      <c r="AB43" s="5">
        <v>1085</v>
      </c>
      <c r="AC43" s="5">
        <v>989</v>
      </c>
      <c r="AD43" s="5">
        <v>1036</v>
      </c>
      <c r="AE43" s="5">
        <v>991</v>
      </c>
      <c r="AF43" s="5">
        <v>1050</v>
      </c>
      <c r="AG43" s="5">
        <v>963</v>
      </c>
      <c r="AH43" s="5">
        <v>990</v>
      </c>
    </row>
    <row r="44" spans="1:34" x14ac:dyDescent="0.2">
      <c r="A44" s="165"/>
      <c r="B44" s="168"/>
      <c r="C44" s="178"/>
      <c r="D44" s="169"/>
      <c r="E44" s="115" t="s">
        <v>188</v>
      </c>
      <c r="F44" s="8">
        <v>59187</v>
      </c>
      <c r="G44" s="8">
        <v>56334</v>
      </c>
      <c r="H44" s="8">
        <v>64202</v>
      </c>
      <c r="I44" s="8">
        <v>50015</v>
      </c>
      <c r="J44" s="8">
        <v>56440</v>
      </c>
      <c r="K44" s="8">
        <v>55561</v>
      </c>
      <c r="L44" s="8">
        <v>52574</v>
      </c>
      <c r="M44" s="8">
        <v>45563</v>
      </c>
      <c r="N44" s="8">
        <v>44254</v>
      </c>
      <c r="O44" s="8">
        <v>45392</v>
      </c>
      <c r="P44" s="8">
        <v>53812</v>
      </c>
      <c r="Q44" s="8">
        <v>52485</v>
      </c>
      <c r="R44" s="8">
        <v>46462</v>
      </c>
      <c r="S44" s="8">
        <v>39886</v>
      </c>
      <c r="T44" s="8">
        <v>38567</v>
      </c>
      <c r="U44" s="8">
        <v>43046</v>
      </c>
      <c r="V44" s="8">
        <v>36391</v>
      </c>
      <c r="W44" s="8">
        <v>37564</v>
      </c>
      <c r="X44" s="8">
        <v>30504</v>
      </c>
      <c r="Y44" s="8">
        <v>32943</v>
      </c>
      <c r="Z44" s="8">
        <v>28322</v>
      </c>
      <c r="AA44" s="8">
        <v>27530</v>
      </c>
      <c r="AB44" s="8">
        <v>30091</v>
      </c>
      <c r="AC44" s="8">
        <v>23023</v>
      </c>
      <c r="AD44" s="8">
        <v>28552</v>
      </c>
      <c r="AE44" s="8">
        <v>28452</v>
      </c>
      <c r="AF44" s="8">
        <v>30758</v>
      </c>
      <c r="AG44" s="8">
        <v>26163</v>
      </c>
      <c r="AH44" s="8">
        <v>30907</v>
      </c>
    </row>
    <row r="45" spans="1:34" x14ac:dyDescent="0.2">
      <c r="A45" s="165"/>
      <c r="B45" s="168"/>
      <c r="C45" s="178"/>
      <c r="D45" s="169"/>
      <c r="E45" s="122" t="s">
        <v>195</v>
      </c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>
        <v>148</v>
      </c>
      <c r="R45" s="134">
        <v>127</v>
      </c>
      <c r="S45" s="134">
        <v>126</v>
      </c>
      <c r="T45" s="134">
        <v>113</v>
      </c>
      <c r="U45" s="134">
        <v>124</v>
      </c>
      <c r="V45" s="134">
        <v>91</v>
      </c>
      <c r="W45" s="134">
        <v>109</v>
      </c>
      <c r="X45" s="134">
        <v>80</v>
      </c>
      <c r="Y45" s="134">
        <v>105</v>
      </c>
      <c r="Z45" s="134">
        <v>84</v>
      </c>
      <c r="AA45" s="134">
        <v>106</v>
      </c>
      <c r="AB45" s="134">
        <v>87</v>
      </c>
      <c r="AC45" s="134">
        <v>112</v>
      </c>
      <c r="AD45" s="134">
        <v>101</v>
      </c>
      <c r="AE45" s="134">
        <v>100</v>
      </c>
      <c r="AF45" s="134">
        <v>111</v>
      </c>
      <c r="AG45" s="134">
        <v>82</v>
      </c>
      <c r="AH45" s="134">
        <v>98</v>
      </c>
    </row>
    <row r="46" spans="1:34" x14ac:dyDescent="0.2">
      <c r="A46" s="165"/>
      <c r="B46" s="168"/>
      <c r="C46" s="178"/>
      <c r="D46" s="169"/>
      <c r="E46" s="123" t="s">
        <v>197</v>
      </c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9">
        <f t="shared" ref="Q46:S46" si="128">Q45/Q43*100</f>
        <v>8.0522306855277481</v>
      </c>
      <c r="R46" s="139">
        <f t="shared" si="128"/>
        <v>7.0673344462993875</v>
      </c>
      <c r="S46" s="139">
        <f t="shared" si="128"/>
        <v>7.664233576642336</v>
      </c>
      <c r="T46" s="139">
        <f>T45/T43*100</f>
        <v>7.5033200531208504</v>
      </c>
      <c r="U46" s="139">
        <f t="shared" ref="U46:V46" si="129">U45/U43*100</f>
        <v>8.5399449035812669</v>
      </c>
      <c r="V46" s="139">
        <f t="shared" si="129"/>
        <v>6.5467625899280586</v>
      </c>
      <c r="W46" s="139">
        <f t="shared" ref="W46:Y46" si="130">W45/W43*100</f>
        <v>8.2952815829528159</v>
      </c>
      <c r="X46" s="139">
        <f t="shared" si="130"/>
        <v>6.498781478472786</v>
      </c>
      <c r="Y46" s="139">
        <f t="shared" si="130"/>
        <v>9.1863517060367457</v>
      </c>
      <c r="Z46" s="139">
        <f t="shared" ref="Z46:AH46" si="131">Z45/Z43*100</f>
        <v>8.115942028985506</v>
      </c>
      <c r="AA46" s="139">
        <f t="shared" si="131"/>
        <v>10.281280310378275</v>
      </c>
      <c r="AB46" s="139">
        <f t="shared" si="131"/>
        <v>8.0184331797235018</v>
      </c>
      <c r="AC46" s="139">
        <f t="shared" si="131"/>
        <v>11.324570273003033</v>
      </c>
      <c r="AD46" s="139">
        <f t="shared" si="131"/>
        <v>9.7490347490347489</v>
      </c>
      <c r="AE46" s="139">
        <f t="shared" si="131"/>
        <v>10.090817356205854</v>
      </c>
      <c r="AF46" s="139">
        <f t="shared" si="131"/>
        <v>10.571428571428571</v>
      </c>
      <c r="AG46" s="139">
        <f t="shared" si="131"/>
        <v>8.5150571131879538</v>
      </c>
      <c r="AH46" s="139">
        <f t="shared" si="131"/>
        <v>9.8989898989898997</v>
      </c>
    </row>
    <row r="47" spans="1:34" x14ac:dyDescent="0.2">
      <c r="A47" s="165"/>
      <c r="B47" s="170"/>
      <c r="C47" s="179"/>
      <c r="D47" s="171"/>
      <c r="E47" s="121" t="s">
        <v>189</v>
      </c>
      <c r="F47" s="143">
        <f>F44/F43</f>
        <v>29.358630952380953</v>
      </c>
      <c r="G47" s="143">
        <f>G44/G43</f>
        <v>26.711237553342816</v>
      </c>
      <c r="H47" s="143">
        <f t="shared" ref="H47:U47" si="132">H44/H43</f>
        <v>31.03044949250846</v>
      </c>
      <c r="I47" s="143">
        <f t="shared" si="132"/>
        <v>26.875335840945727</v>
      </c>
      <c r="J47" s="143">
        <f t="shared" si="132"/>
        <v>28.51945426983325</v>
      </c>
      <c r="K47" s="143">
        <f t="shared" si="132"/>
        <v>27.614811133200796</v>
      </c>
      <c r="L47" s="143">
        <f t="shared" si="132"/>
        <v>26.300150075037518</v>
      </c>
      <c r="M47" s="143">
        <f t="shared" si="132"/>
        <v>23.867469879518072</v>
      </c>
      <c r="N47" s="143">
        <f t="shared" si="132"/>
        <v>24.988142292490117</v>
      </c>
      <c r="O47" s="143">
        <f t="shared" si="132"/>
        <v>25.415453527435609</v>
      </c>
      <c r="P47" s="143">
        <f t="shared" si="132"/>
        <v>29.567032967032969</v>
      </c>
      <c r="Q47" s="143">
        <f t="shared" ref="Q47:S47" si="133">Q44/Q43</f>
        <v>28.555495103373232</v>
      </c>
      <c r="R47" s="143">
        <f t="shared" si="133"/>
        <v>25.855314412910406</v>
      </c>
      <c r="S47" s="143">
        <f t="shared" si="133"/>
        <v>24.261557177615572</v>
      </c>
      <c r="T47" s="143">
        <f t="shared" si="132"/>
        <v>25.60889774236388</v>
      </c>
      <c r="U47" s="143">
        <f t="shared" si="132"/>
        <v>29.646005509641874</v>
      </c>
      <c r="V47" s="143">
        <f t="shared" ref="V47:X47" si="134">V44/V43</f>
        <v>26.180575539568345</v>
      </c>
      <c r="W47" s="143">
        <f t="shared" si="134"/>
        <v>28.587519025875189</v>
      </c>
      <c r="X47" s="143">
        <f t="shared" si="134"/>
        <v>24.779853777416733</v>
      </c>
      <c r="Y47" s="143">
        <f t="shared" ref="Y47:AH47" si="135">Y44/Y43</f>
        <v>28.821522309711288</v>
      </c>
      <c r="Z47" s="143">
        <f t="shared" si="135"/>
        <v>27.364251207729467</v>
      </c>
      <c r="AA47" s="143">
        <f t="shared" si="135"/>
        <v>26.70223084384093</v>
      </c>
      <c r="AB47" s="143">
        <f t="shared" si="135"/>
        <v>27.733640552995393</v>
      </c>
      <c r="AC47" s="143">
        <f t="shared" si="135"/>
        <v>23.279069767441861</v>
      </c>
      <c r="AD47" s="143">
        <f t="shared" si="135"/>
        <v>27.559845559845559</v>
      </c>
      <c r="AE47" s="143">
        <f t="shared" si="135"/>
        <v>28.710393541876893</v>
      </c>
      <c r="AF47" s="143">
        <f t="shared" si="135"/>
        <v>29.293333333333333</v>
      </c>
      <c r="AG47" s="143">
        <f t="shared" si="135"/>
        <v>27.168224299065422</v>
      </c>
      <c r="AH47" s="143">
        <f t="shared" si="135"/>
        <v>31.219191919191918</v>
      </c>
    </row>
    <row r="48" spans="1:34" x14ac:dyDescent="0.2">
      <c r="A48" s="165"/>
      <c r="B48" s="175" t="s">
        <v>72</v>
      </c>
      <c r="C48" s="176"/>
      <c r="D48" s="177"/>
      <c r="E48" s="114" t="s">
        <v>187</v>
      </c>
      <c r="F48" s="5">
        <v>151</v>
      </c>
      <c r="G48" s="5">
        <v>176</v>
      </c>
      <c r="H48" s="5">
        <v>202</v>
      </c>
      <c r="I48" s="5">
        <v>195</v>
      </c>
      <c r="J48" s="5">
        <v>176</v>
      </c>
      <c r="K48" s="5">
        <v>203</v>
      </c>
      <c r="L48" s="5">
        <v>195</v>
      </c>
      <c r="M48" s="5">
        <v>220</v>
      </c>
      <c r="N48" s="5">
        <v>193</v>
      </c>
      <c r="O48" s="5">
        <v>184</v>
      </c>
      <c r="P48" s="5">
        <v>181</v>
      </c>
      <c r="Q48" s="5">
        <v>176</v>
      </c>
      <c r="R48" s="5">
        <v>190</v>
      </c>
      <c r="S48" s="5">
        <v>170</v>
      </c>
      <c r="T48" s="5">
        <v>160</v>
      </c>
      <c r="U48" s="5">
        <v>170</v>
      </c>
      <c r="V48" s="5">
        <v>140</v>
      </c>
      <c r="W48" s="5">
        <v>139</v>
      </c>
      <c r="X48" s="5">
        <v>132</v>
      </c>
      <c r="Y48" s="5">
        <v>131</v>
      </c>
      <c r="Z48" s="5">
        <v>142</v>
      </c>
      <c r="AA48" s="5">
        <v>151</v>
      </c>
      <c r="AB48" s="5">
        <v>139</v>
      </c>
      <c r="AC48" s="5">
        <v>124</v>
      </c>
      <c r="AD48" s="5">
        <v>118</v>
      </c>
      <c r="AE48" s="5">
        <v>157</v>
      </c>
      <c r="AF48" s="5">
        <v>132</v>
      </c>
      <c r="AG48" s="5">
        <v>141</v>
      </c>
      <c r="AH48" s="5">
        <v>166</v>
      </c>
    </row>
    <row r="49" spans="1:34" x14ac:dyDescent="0.2">
      <c r="A49" s="165"/>
      <c r="B49" s="168"/>
      <c r="C49" s="178"/>
      <c r="D49" s="169"/>
      <c r="E49" s="115" t="s">
        <v>188</v>
      </c>
      <c r="F49" s="8">
        <v>5644</v>
      </c>
      <c r="G49" s="8">
        <v>4297</v>
      </c>
      <c r="H49" s="8">
        <v>5000</v>
      </c>
      <c r="I49" s="8">
        <v>4892</v>
      </c>
      <c r="J49" s="8">
        <v>3770</v>
      </c>
      <c r="K49" s="8">
        <v>4326</v>
      </c>
      <c r="L49" s="8">
        <v>3742</v>
      </c>
      <c r="M49" s="8">
        <v>6588</v>
      </c>
      <c r="N49" s="8">
        <v>4552</v>
      </c>
      <c r="O49" s="8">
        <v>4306</v>
      </c>
      <c r="P49" s="8">
        <v>4894</v>
      </c>
      <c r="Q49" s="8">
        <v>5008</v>
      </c>
      <c r="R49" s="8">
        <v>3875</v>
      </c>
      <c r="S49" s="8">
        <v>5733</v>
      </c>
      <c r="T49" s="8">
        <v>5225</v>
      </c>
      <c r="U49" s="8">
        <v>4978</v>
      </c>
      <c r="V49" s="8">
        <v>3426</v>
      </c>
      <c r="W49" s="8">
        <v>3697</v>
      </c>
      <c r="X49" s="8">
        <v>2212</v>
      </c>
      <c r="Y49" s="8">
        <v>2450</v>
      </c>
      <c r="Z49" s="8">
        <v>2715</v>
      </c>
      <c r="AA49" s="8">
        <v>3845</v>
      </c>
      <c r="AB49" s="8">
        <v>3397</v>
      </c>
      <c r="AC49" s="8">
        <v>2943</v>
      </c>
      <c r="AD49" s="8">
        <v>2316</v>
      </c>
      <c r="AE49" s="8">
        <v>2857</v>
      </c>
      <c r="AF49" s="8">
        <v>1846</v>
      </c>
      <c r="AG49" s="8">
        <v>2947</v>
      </c>
      <c r="AH49" s="8">
        <v>3221</v>
      </c>
    </row>
    <row r="50" spans="1:34" x14ac:dyDescent="0.2">
      <c r="A50" s="165"/>
      <c r="B50" s="168"/>
      <c r="C50" s="178"/>
      <c r="D50" s="169"/>
      <c r="E50" s="122" t="s">
        <v>195</v>
      </c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>
        <v>15</v>
      </c>
      <c r="R50" s="134">
        <v>11</v>
      </c>
      <c r="S50" s="134">
        <v>15</v>
      </c>
      <c r="T50" s="134">
        <v>15</v>
      </c>
      <c r="U50" s="134">
        <v>11</v>
      </c>
      <c r="V50" s="134">
        <v>12</v>
      </c>
      <c r="W50" s="134">
        <v>7</v>
      </c>
      <c r="X50" s="134">
        <v>6</v>
      </c>
      <c r="Y50" s="134">
        <v>5</v>
      </c>
      <c r="Z50" s="134">
        <v>9</v>
      </c>
      <c r="AA50" s="134">
        <v>9</v>
      </c>
      <c r="AB50" s="134">
        <v>18</v>
      </c>
      <c r="AC50" s="134">
        <v>5</v>
      </c>
      <c r="AD50" s="134">
        <v>6</v>
      </c>
      <c r="AE50" s="134">
        <v>7</v>
      </c>
      <c r="AF50" s="134">
        <v>11</v>
      </c>
      <c r="AG50" s="134">
        <v>10</v>
      </c>
      <c r="AH50" s="134">
        <v>6</v>
      </c>
    </row>
    <row r="51" spans="1:34" x14ac:dyDescent="0.2">
      <c r="A51" s="165"/>
      <c r="B51" s="168"/>
      <c r="C51" s="178"/>
      <c r="D51" s="169"/>
      <c r="E51" s="123" t="s">
        <v>197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9">
        <f t="shared" ref="Q51:S51" si="136">Q50/Q48*100</f>
        <v>8.5227272727272716</v>
      </c>
      <c r="R51" s="139">
        <f t="shared" si="136"/>
        <v>5.7894736842105265</v>
      </c>
      <c r="S51" s="139">
        <f t="shared" si="136"/>
        <v>8.8235294117647065</v>
      </c>
      <c r="T51" s="139">
        <f>T50/T48*100</f>
        <v>9.375</v>
      </c>
      <c r="U51" s="139">
        <f t="shared" ref="U51:X51" si="137">U50/U48*100</f>
        <v>6.4705882352941186</v>
      </c>
      <c r="V51" s="139">
        <f t="shared" si="137"/>
        <v>8.5714285714285712</v>
      </c>
      <c r="W51" s="139">
        <f t="shared" si="137"/>
        <v>5.0359712230215825</v>
      </c>
      <c r="X51" s="139">
        <f t="shared" si="137"/>
        <v>4.5454545454545459</v>
      </c>
      <c r="Y51" s="139">
        <f t="shared" ref="Y51:AH51" si="138">Y50/Y48*100</f>
        <v>3.8167938931297711</v>
      </c>
      <c r="Z51" s="139">
        <f t="shared" si="138"/>
        <v>6.3380281690140841</v>
      </c>
      <c r="AA51" s="139">
        <f t="shared" si="138"/>
        <v>5.9602649006622519</v>
      </c>
      <c r="AB51" s="139">
        <f t="shared" si="138"/>
        <v>12.949640287769784</v>
      </c>
      <c r="AC51" s="139">
        <f t="shared" si="138"/>
        <v>4.032258064516129</v>
      </c>
      <c r="AD51" s="139">
        <f t="shared" si="138"/>
        <v>5.0847457627118651</v>
      </c>
      <c r="AE51" s="139">
        <f t="shared" si="138"/>
        <v>4.4585987261146496</v>
      </c>
      <c r="AF51" s="139">
        <f t="shared" si="138"/>
        <v>8.3333333333333321</v>
      </c>
      <c r="AG51" s="139">
        <f t="shared" si="138"/>
        <v>7.0921985815602842</v>
      </c>
      <c r="AH51" s="139">
        <f t="shared" si="138"/>
        <v>3.6144578313253009</v>
      </c>
    </row>
    <row r="52" spans="1:34" x14ac:dyDescent="0.2">
      <c r="A52" s="165"/>
      <c r="B52" s="170"/>
      <c r="C52" s="179"/>
      <c r="D52" s="171"/>
      <c r="E52" s="121" t="s">
        <v>189</v>
      </c>
      <c r="F52" s="143">
        <f>F49/F48</f>
        <v>37.377483443708613</v>
      </c>
      <c r="G52" s="143">
        <f>G49/G48</f>
        <v>24.414772727272727</v>
      </c>
      <c r="H52" s="143">
        <f t="shared" ref="H52:U52" si="139">H49/H48</f>
        <v>24.752475247524753</v>
      </c>
      <c r="I52" s="143">
        <f t="shared" si="139"/>
        <v>25.087179487179487</v>
      </c>
      <c r="J52" s="143">
        <f t="shared" si="139"/>
        <v>21.420454545454547</v>
      </c>
      <c r="K52" s="143">
        <f t="shared" si="139"/>
        <v>21.310344827586206</v>
      </c>
      <c r="L52" s="143">
        <f t="shared" si="139"/>
        <v>19.189743589743589</v>
      </c>
      <c r="M52" s="143">
        <f t="shared" si="139"/>
        <v>29.945454545454545</v>
      </c>
      <c r="N52" s="143">
        <f t="shared" si="139"/>
        <v>23.585492227979273</v>
      </c>
      <c r="O52" s="143">
        <f t="shared" si="139"/>
        <v>23.402173913043477</v>
      </c>
      <c r="P52" s="143">
        <f t="shared" si="139"/>
        <v>27.038674033149171</v>
      </c>
      <c r="Q52" s="143">
        <f t="shared" ref="Q52:S52" si="140">Q49/Q48</f>
        <v>28.454545454545453</v>
      </c>
      <c r="R52" s="143">
        <f t="shared" si="140"/>
        <v>20.394736842105264</v>
      </c>
      <c r="S52" s="143">
        <f t="shared" si="140"/>
        <v>33.723529411764709</v>
      </c>
      <c r="T52" s="143">
        <f t="shared" si="139"/>
        <v>32.65625</v>
      </c>
      <c r="U52" s="143">
        <f t="shared" si="139"/>
        <v>29.28235294117647</v>
      </c>
      <c r="V52" s="143">
        <f t="shared" ref="V52:Y52" si="141">V49/V48</f>
        <v>24.471428571428572</v>
      </c>
      <c r="W52" s="143">
        <f t="shared" si="141"/>
        <v>26.597122302158272</v>
      </c>
      <c r="X52" s="143">
        <f t="shared" si="141"/>
        <v>16.757575757575758</v>
      </c>
      <c r="Y52" s="143">
        <f t="shared" si="141"/>
        <v>18.702290076335878</v>
      </c>
      <c r="Z52" s="143">
        <f t="shared" ref="Z52:AH52" si="142">Z49/Z48</f>
        <v>19.119718309859156</v>
      </c>
      <c r="AA52" s="143">
        <f t="shared" si="142"/>
        <v>25.463576158940398</v>
      </c>
      <c r="AB52" s="143">
        <f t="shared" si="142"/>
        <v>24.438848920863311</v>
      </c>
      <c r="AC52" s="143">
        <f t="shared" si="142"/>
        <v>23.733870967741936</v>
      </c>
      <c r="AD52" s="143">
        <f t="shared" si="142"/>
        <v>19.627118644067796</v>
      </c>
      <c r="AE52" s="143">
        <f t="shared" si="142"/>
        <v>18.197452229299362</v>
      </c>
      <c r="AF52" s="143">
        <f t="shared" si="142"/>
        <v>13.984848484848484</v>
      </c>
      <c r="AG52" s="143">
        <f t="shared" si="142"/>
        <v>20.900709219858157</v>
      </c>
      <c r="AH52" s="143">
        <f t="shared" si="142"/>
        <v>19.403614457831324</v>
      </c>
    </row>
    <row r="53" spans="1:34" x14ac:dyDescent="0.2">
      <c r="A53" s="165"/>
      <c r="B53" s="175" t="s">
        <v>73</v>
      </c>
      <c r="C53" s="176"/>
      <c r="D53" s="177"/>
      <c r="E53" s="114" t="s">
        <v>187</v>
      </c>
      <c r="F53" s="5">
        <v>416</v>
      </c>
      <c r="G53" s="5">
        <v>459</v>
      </c>
      <c r="H53" s="5">
        <v>410</v>
      </c>
      <c r="I53" s="5">
        <v>376</v>
      </c>
      <c r="J53" s="5">
        <v>353</v>
      </c>
      <c r="K53" s="5">
        <v>396</v>
      </c>
      <c r="L53" s="5">
        <v>391</v>
      </c>
      <c r="M53" s="5">
        <v>376</v>
      </c>
      <c r="N53" s="5">
        <v>399</v>
      </c>
      <c r="O53" s="5">
        <v>398</v>
      </c>
      <c r="P53" s="5">
        <v>420</v>
      </c>
      <c r="Q53" s="5">
        <v>369</v>
      </c>
      <c r="R53" s="5">
        <v>400</v>
      </c>
      <c r="S53" s="5">
        <v>390</v>
      </c>
      <c r="T53" s="5">
        <v>368</v>
      </c>
      <c r="U53" s="5">
        <v>357</v>
      </c>
      <c r="V53" s="5">
        <v>352</v>
      </c>
      <c r="W53" s="5">
        <v>296</v>
      </c>
      <c r="X53" s="5">
        <v>336</v>
      </c>
      <c r="Y53" s="5">
        <v>308</v>
      </c>
      <c r="Z53" s="5">
        <v>278</v>
      </c>
      <c r="AA53" s="5">
        <v>255</v>
      </c>
      <c r="AB53" s="5">
        <v>255</v>
      </c>
      <c r="AC53" s="5">
        <v>233</v>
      </c>
      <c r="AD53" s="5">
        <v>191</v>
      </c>
      <c r="AE53" s="5">
        <v>231</v>
      </c>
      <c r="AF53" s="5">
        <v>253</v>
      </c>
      <c r="AG53" s="5">
        <v>223</v>
      </c>
      <c r="AH53" s="5">
        <v>289</v>
      </c>
    </row>
    <row r="54" spans="1:34" x14ac:dyDescent="0.2">
      <c r="A54" s="165"/>
      <c r="B54" s="168"/>
      <c r="C54" s="178"/>
      <c r="D54" s="169"/>
      <c r="E54" s="115" t="s">
        <v>188</v>
      </c>
      <c r="F54" s="8">
        <v>11193</v>
      </c>
      <c r="G54" s="8">
        <v>10685</v>
      </c>
      <c r="H54" s="8">
        <v>9930</v>
      </c>
      <c r="I54" s="8">
        <v>9554</v>
      </c>
      <c r="J54" s="8">
        <v>10273</v>
      </c>
      <c r="K54" s="8">
        <v>10923</v>
      </c>
      <c r="L54" s="8">
        <v>11257</v>
      </c>
      <c r="M54" s="8">
        <v>11436</v>
      </c>
      <c r="N54" s="8">
        <v>8857</v>
      </c>
      <c r="O54" s="8">
        <v>9561</v>
      </c>
      <c r="P54" s="8">
        <v>10867</v>
      </c>
      <c r="Q54" s="8">
        <v>9687</v>
      </c>
      <c r="R54" s="8">
        <v>9134</v>
      </c>
      <c r="S54" s="8">
        <v>8176</v>
      </c>
      <c r="T54" s="8">
        <v>10612</v>
      </c>
      <c r="U54" s="8">
        <v>8230</v>
      </c>
      <c r="V54" s="8">
        <v>8526</v>
      </c>
      <c r="W54" s="8">
        <v>9609</v>
      </c>
      <c r="X54" s="8">
        <v>10745</v>
      </c>
      <c r="Y54" s="8">
        <v>7736</v>
      </c>
      <c r="Z54" s="8">
        <v>7437</v>
      </c>
      <c r="AA54" s="8">
        <v>7205</v>
      </c>
      <c r="AB54" s="8">
        <v>8202</v>
      </c>
      <c r="AC54" s="8">
        <v>7226</v>
      </c>
      <c r="AD54" s="8">
        <v>6584</v>
      </c>
      <c r="AE54" s="8">
        <v>7917</v>
      </c>
      <c r="AF54" s="8">
        <v>8767</v>
      </c>
      <c r="AG54" s="8">
        <v>8647</v>
      </c>
      <c r="AH54" s="8">
        <v>12953</v>
      </c>
    </row>
    <row r="55" spans="1:34" x14ac:dyDescent="0.2">
      <c r="A55" s="165"/>
      <c r="B55" s="168"/>
      <c r="C55" s="178"/>
      <c r="D55" s="169"/>
      <c r="E55" s="122" t="s">
        <v>195</v>
      </c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>
        <v>24</v>
      </c>
      <c r="R55" s="134">
        <v>33</v>
      </c>
      <c r="S55" s="134">
        <v>16</v>
      </c>
      <c r="T55" s="134">
        <v>34</v>
      </c>
      <c r="U55" s="134">
        <v>12</v>
      </c>
      <c r="V55" s="134">
        <v>18</v>
      </c>
      <c r="W55" s="134">
        <v>16</v>
      </c>
      <c r="X55" s="134">
        <v>22</v>
      </c>
      <c r="Y55" s="134">
        <v>28</v>
      </c>
      <c r="Z55" s="134">
        <v>15</v>
      </c>
      <c r="AA55" s="134">
        <v>19</v>
      </c>
      <c r="AB55" s="134">
        <v>9</v>
      </c>
      <c r="AC55" s="134">
        <v>17</v>
      </c>
      <c r="AD55" s="134">
        <v>11</v>
      </c>
      <c r="AE55" s="134">
        <v>18</v>
      </c>
      <c r="AF55" s="134">
        <v>28</v>
      </c>
      <c r="AG55" s="134">
        <v>14</v>
      </c>
      <c r="AH55" s="134">
        <v>33</v>
      </c>
    </row>
    <row r="56" spans="1:34" x14ac:dyDescent="0.2">
      <c r="A56" s="165"/>
      <c r="B56" s="168"/>
      <c r="C56" s="178"/>
      <c r="D56" s="169"/>
      <c r="E56" s="123" t="s">
        <v>197</v>
      </c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9">
        <f t="shared" ref="Q56:S56" si="143">Q55/Q53*100</f>
        <v>6.5040650406504072</v>
      </c>
      <c r="R56" s="139">
        <f t="shared" si="143"/>
        <v>8.25</v>
      </c>
      <c r="S56" s="139">
        <f t="shared" si="143"/>
        <v>4.1025641025641022</v>
      </c>
      <c r="T56" s="139">
        <f>T55/T53*100</f>
        <v>9.2391304347826075</v>
      </c>
      <c r="U56" s="139">
        <f t="shared" ref="U56:AH56" si="144">U55/U53*100</f>
        <v>3.3613445378151261</v>
      </c>
      <c r="V56" s="139">
        <f t="shared" si="144"/>
        <v>5.1136363636363642</v>
      </c>
      <c r="W56" s="139">
        <f t="shared" si="144"/>
        <v>5.4054054054054053</v>
      </c>
      <c r="X56" s="139">
        <f t="shared" si="144"/>
        <v>6.5476190476190483</v>
      </c>
      <c r="Y56" s="139">
        <f t="shared" si="144"/>
        <v>9.0909090909090917</v>
      </c>
      <c r="Z56" s="139">
        <f t="shared" si="144"/>
        <v>5.3956834532374103</v>
      </c>
      <c r="AA56" s="139">
        <f t="shared" si="144"/>
        <v>7.4509803921568629</v>
      </c>
      <c r="AB56" s="139">
        <f t="shared" si="144"/>
        <v>3.5294117647058822</v>
      </c>
      <c r="AC56" s="139">
        <f t="shared" si="144"/>
        <v>7.296137339055794</v>
      </c>
      <c r="AD56" s="139">
        <f t="shared" si="144"/>
        <v>5.7591623036649215</v>
      </c>
      <c r="AE56" s="139">
        <f t="shared" si="144"/>
        <v>7.7922077922077921</v>
      </c>
      <c r="AF56" s="139">
        <f t="shared" si="144"/>
        <v>11.067193675889328</v>
      </c>
      <c r="AG56" s="139">
        <f t="shared" si="144"/>
        <v>6.2780269058295968</v>
      </c>
      <c r="AH56" s="139">
        <f t="shared" si="144"/>
        <v>11.418685121107266</v>
      </c>
    </row>
    <row r="57" spans="1:34" x14ac:dyDescent="0.2">
      <c r="A57" s="165"/>
      <c r="B57" s="170"/>
      <c r="C57" s="179"/>
      <c r="D57" s="171"/>
      <c r="E57" s="121" t="s">
        <v>189</v>
      </c>
      <c r="F57" s="143">
        <f>F54/F53</f>
        <v>26.90625</v>
      </c>
      <c r="G57" s="143">
        <f>G54/G53</f>
        <v>23.278867102396514</v>
      </c>
      <c r="H57" s="143">
        <f t="shared" ref="H57:U57" si="145">H54/H53</f>
        <v>24.219512195121951</v>
      </c>
      <c r="I57" s="143">
        <f t="shared" si="145"/>
        <v>25.409574468085108</v>
      </c>
      <c r="J57" s="143">
        <f t="shared" si="145"/>
        <v>29.10198300283286</v>
      </c>
      <c r="K57" s="143">
        <f t="shared" si="145"/>
        <v>27.583333333333332</v>
      </c>
      <c r="L57" s="143">
        <f t="shared" si="145"/>
        <v>28.790281329923275</v>
      </c>
      <c r="M57" s="143">
        <f t="shared" si="145"/>
        <v>30.414893617021278</v>
      </c>
      <c r="N57" s="143">
        <f t="shared" si="145"/>
        <v>22.197994987468672</v>
      </c>
      <c r="O57" s="143">
        <f t="shared" si="145"/>
        <v>24.022613065326635</v>
      </c>
      <c r="P57" s="143">
        <f t="shared" si="145"/>
        <v>25.873809523809523</v>
      </c>
      <c r="Q57" s="143">
        <f t="shared" ref="Q57:S57" si="146">Q54/Q53</f>
        <v>26.252032520325205</v>
      </c>
      <c r="R57" s="143">
        <f t="shared" si="146"/>
        <v>22.835000000000001</v>
      </c>
      <c r="S57" s="143">
        <f t="shared" si="146"/>
        <v>20.964102564102564</v>
      </c>
      <c r="T57" s="143">
        <f t="shared" si="145"/>
        <v>28.836956521739129</v>
      </c>
      <c r="U57" s="143">
        <f t="shared" si="145"/>
        <v>23.053221288515406</v>
      </c>
      <c r="V57" s="143">
        <f t="shared" ref="V57:AH57" si="147">V54/V53</f>
        <v>24.22159090909091</v>
      </c>
      <c r="W57" s="143">
        <f t="shared" si="147"/>
        <v>32.462837837837839</v>
      </c>
      <c r="X57" s="143">
        <f t="shared" si="147"/>
        <v>31.979166666666668</v>
      </c>
      <c r="Y57" s="143">
        <f t="shared" si="147"/>
        <v>25.116883116883116</v>
      </c>
      <c r="Z57" s="143">
        <f t="shared" si="147"/>
        <v>26.75179856115108</v>
      </c>
      <c r="AA57" s="143">
        <f t="shared" si="147"/>
        <v>28.254901960784313</v>
      </c>
      <c r="AB57" s="143">
        <f t="shared" si="147"/>
        <v>32.164705882352941</v>
      </c>
      <c r="AC57" s="143">
        <f t="shared" si="147"/>
        <v>31.012875536480685</v>
      </c>
      <c r="AD57" s="143">
        <f t="shared" si="147"/>
        <v>34.471204188481678</v>
      </c>
      <c r="AE57" s="143">
        <f t="shared" si="147"/>
        <v>34.272727272727273</v>
      </c>
      <c r="AF57" s="143">
        <f t="shared" si="147"/>
        <v>34.652173913043477</v>
      </c>
      <c r="AG57" s="143">
        <f t="shared" si="147"/>
        <v>38.775784753363226</v>
      </c>
      <c r="AH57" s="143">
        <f t="shared" si="147"/>
        <v>44.820069204152247</v>
      </c>
    </row>
    <row r="58" spans="1:34" x14ac:dyDescent="0.2">
      <c r="A58" s="165"/>
      <c r="B58" s="175" t="s">
        <v>74</v>
      </c>
      <c r="C58" s="176"/>
      <c r="D58" s="177"/>
      <c r="E58" s="114" t="s">
        <v>187</v>
      </c>
      <c r="F58" s="5">
        <v>414</v>
      </c>
      <c r="G58" s="5">
        <v>373</v>
      </c>
      <c r="H58" s="5">
        <v>441</v>
      </c>
      <c r="I58" s="5">
        <v>393</v>
      </c>
      <c r="J58" s="5">
        <v>388</v>
      </c>
      <c r="K58" s="5">
        <v>386</v>
      </c>
      <c r="L58" s="5">
        <v>391</v>
      </c>
      <c r="M58" s="5">
        <v>426</v>
      </c>
      <c r="N58" s="5">
        <v>414</v>
      </c>
      <c r="O58" s="5">
        <v>365</v>
      </c>
      <c r="P58" s="5">
        <v>369</v>
      </c>
      <c r="Q58" s="5">
        <v>396</v>
      </c>
      <c r="R58" s="5">
        <v>384</v>
      </c>
      <c r="S58" s="5">
        <v>363</v>
      </c>
      <c r="T58" s="5">
        <v>342</v>
      </c>
      <c r="U58" s="5">
        <v>300</v>
      </c>
      <c r="V58" s="5">
        <v>301</v>
      </c>
      <c r="W58" s="5">
        <v>308</v>
      </c>
      <c r="X58" s="5">
        <v>256</v>
      </c>
      <c r="Y58" s="5">
        <v>249</v>
      </c>
      <c r="Z58" s="5">
        <v>227</v>
      </c>
      <c r="AA58" s="5">
        <v>215</v>
      </c>
      <c r="AB58" s="5">
        <v>252</v>
      </c>
      <c r="AC58" s="5">
        <v>186</v>
      </c>
      <c r="AD58" s="5">
        <v>185</v>
      </c>
      <c r="AE58" s="5">
        <v>176</v>
      </c>
      <c r="AF58" s="5">
        <v>175</v>
      </c>
      <c r="AG58" s="5">
        <v>164</v>
      </c>
      <c r="AH58" s="5">
        <v>196</v>
      </c>
    </row>
    <row r="59" spans="1:34" x14ac:dyDescent="0.2">
      <c r="A59" s="165"/>
      <c r="B59" s="168"/>
      <c r="C59" s="178"/>
      <c r="D59" s="169"/>
      <c r="E59" s="115" t="s">
        <v>188</v>
      </c>
      <c r="F59" s="8">
        <v>7916</v>
      </c>
      <c r="G59" s="8">
        <v>6353</v>
      </c>
      <c r="H59" s="8">
        <v>7291</v>
      </c>
      <c r="I59" s="8">
        <v>6063</v>
      </c>
      <c r="J59" s="8">
        <v>8230</v>
      </c>
      <c r="K59" s="8">
        <v>7350</v>
      </c>
      <c r="L59" s="8">
        <v>7058</v>
      </c>
      <c r="M59" s="8">
        <v>7998</v>
      </c>
      <c r="N59" s="8">
        <v>6697</v>
      </c>
      <c r="O59" s="8">
        <v>6445</v>
      </c>
      <c r="P59" s="8">
        <v>5620</v>
      </c>
      <c r="Q59" s="8">
        <v>6725</v>
      </c>
      <c r="R59" s="8">
        <v>4869</v>
      </c>
      <c r="S59" s="8">
        <v>6270</v>
      </c>
      <c r="T59" s="8">
        <v>6636</v>
      </c>
      <c r="U59" s="8">
        <v>4499</v>
      </c>
      <c r="V59" s="8">
        <v>6387</v>
      </c>
      <c r="W59" s="8">
        <v>5552</v>
      </c>
      <c r="X59" s="8">
        <v>4412</v>
      </c>
      <c r="Y59" s="8">
        <v>4141</v>
      </c>
      <c r="Z59" s="8">
        <v>3795</v>
      </c>
      <c r="AA59" s="8">
        <v>3041</v>
      </c>
      <c r="AB59" s="8">
        <v>4243</v>
      </c>
      <c r="AC59" s="8">
        <v>3773</v>
      </c>
      <c r="AD59" s="8">
        <v>3000</v>
      </c>
      <c r="AE59" s="8">
        <v>2562</v>
      </c>
      <c r="AF59" s="8">
        <v>3379</v>
      </c>
      <c r="AG59" s="8">
        <v>2967</v>
      </c>
      <c r="AH59" s="8">
        <v>5303</v>
      </c>
    </row>
    <row r="60" spans="1:34" x14ac:dyDescent="0.2">
      <c r="A60" s="165"/>
      <c r="B60" s="168"/>
      <c r="C60" s="178"/>
      <c r="D60" s="169"/>
      <c r="E60" s="122" t="s">
        <v>195</v>
      </c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>
        <v>31</v>
      </c>
      <c r="R60" s="134">
        <v>17</v>
      </c>
      <c r="S60" s="134">
        <v>14</v>
      </c>
      <c r="T60" s="134">
        <v>22</v>
      </c>
      <c r="U60" s="134">
        <v>14</v>
      </c>
      <c r="V60" s="134">
        <v>19</v>
      </c>
      <c r="W60" s="134">
        <v>17</v>
      </c>
      <c r="X60" s="134">
        <v>20</v>
      </c>
      <c r="Y60" s="134">
        <v>10</v>
      </c>
      <c r="Z60" s="134">
        <v>14</v>
      </c>
      <c r="AA60" s="134">
        <v>11</v>
      </c>
      <c r="AB60" s="134">
        <v>11</v>
      </c>
      <c r="AC60" s="134">
        <v>4</v>
      </c>
      <c r="AD60" s="134">
        <v>13</v>
      </c>
      <c r="AE60" s="134">
        <v>7</v>
      </c>
      <c r="AF60" s="134">
        <v>9</v>
      </c>
      <c r="AG60" s="134">
        <v>5</v>
      </c>
      <c r="AH60" s="134">
        <v>16</v>
      </c>
    </row>
    <row r="61" spans="1:34" x14ac:dyDescent="0.2">
      <c r="A61" s="165"/>
      <c r="B61" s="168"/>
      <c r="C61" s="178"/>
      <c r="D61" s="169"/>
      <c r="E61" s="123" t="s">
        <v>197</v>
      </c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9">
        <f t="shared" ref="Q61:S61" si="148">Q60/Q58*100</f>
        <v>7.8282828282828287</v>
      </c>
      <c r="R61" s="139">
        <f t="shared" si="148"/>
        <v>4.4270833333333339</v>
      </c>
      <c r="S61" s="139">
        <f t="shared" si="148"/>
        <v>3.8567493112947657</v>
      </c>
      <c r="T61" s="139">
        <f>T60/T58*100</f>
        <v>6.4327485380116958</v>
      </c>
      <c r="U61" s="139">
        <f t="shared" ref="U61:AH61" si="149">U60/U58*100</f>
        <v>4.666666666666667</v>
      </c>
      <c r="V61" s="139">
        <f t="shared" si="149"/>
        <v>6.3122923588039868</v>
      </c>
      <c r="W61" s="139">
        <f t="shared" si="149"/>
        <v>5.5194805194805197</v>
      </c>
      <c r="X61" s="139">
        <f t="shared" si="149"/>
        <v>7.8125</v>
      </c>
      <c r="Y61" s="139">
        <f t="shared" si="149"/>
        <v>4.0160642570281126</v>
      </c>
      <c r="Z61" s="139">
        <f t="shared" si="149"/>
        <v>6.1674008810572687</v>
      </c>
      <c r="AA61" s="139">
        <f t="shared" si="149"/>
        <v>5.1162790697674421</v>
      </c>
      <c r="AB61" s="139">
        <f t="shared" si="149"/>
        <v>4.3650793650793647</v>
      </c>
      <c r="AC61" s="139">
        <f t="shared" si="149"/>
        <v>2.1505376344086025</v>
      </c>
      <c r="AD61" s="139">
        <f t="shared" si="149"/>
        <v>7.0270270270270272</v>
      </c>
      <c r="AE61" s="139">
        <f t="shared" si="149"/>
        <v>3.9772727272727271</v>
      </c>
      <c r="AF61" s="139">
        <f t="shared" si="149"/>
        <v>5.1428571428571423</v>
      </c>
      <c r="AG61" s="139">
        <f t="shared" si="149"/>
        <v>3.0487804878048781</v>
      </c>
      <c r="AH61" s="139">
        <f t="shared" si="149"/>
        <v>8.1632653061224492</v>
      </c>
    </row>
    <row r="62" spans="1:34" x14ac:dyDescent="0.2">
      <c r="A62" s="165"/>
      <c r="B62" s="170"/>
      <c r="C62" s="179"/>
      <c r="D62" s="171"/>
      <c r="E62" s="121" t="s">
        <v>189</v>
      </c>
      <c r="F62" s="143">
        <f>F59/F58</f>
        <v>19.120772946859905</v>
      </c>
      <c r="G62" s="143">
        <f>G59/G58</f>
        <v>17.032171581769436</v>
      </c>
      <c r="H62" s="143">
        <f t="shared" ref="H62:AH62" si="150">H59/H58</f>
        <v>16.532879818594104</v>
      </c>
      <c r="I62" s="143">
        <f t="shared" si="150"/>
        <v>15.427480916030534</v>
      </c>
      <c r="J62" s="143">
        <f t="shared" si="150"/>
        <v>21.211340206185568</v>
      </c>
      <c r="K62" s="143">
        <f t="shared" si="150"/>
        <v>19.041450777202073</v>
      </c>
      <c r="L62" s="143">
        <f t="shared" si="150"/>
        <v>18.051150895140665</v>
      </c>
      <c r="M62" s="143">
        <f t="shared" si="150"/>
        <v>18.774647887323944</v>
      </c>
      <c r="N62" s="143">
        <f t="shared" si="150"/>
        <v>16.176328502415458</v>
      </c>
      <c r="O62" s="143">
        <f t="shared" si="150"/>
        <v>17.657534246575342</v>
      </c>
      <c r="P62" s="143">
        <f t="shared" si="150"/>
        <v>15.230352303523036</v>
      </c>
      <c r="Q62" s="143">
        <f t="shared" ref="Q62:S62" si="151">Q59/Q58</f>
        <v>16.982323232323232</v>
      </c>
      <c r="R62" s="143">
        <f t="shared" si="151"/>
        <v>12.6796875</v>
      </c>
      <c r="S62" s="143">
        <f t="shared" si="151"/>
        <v>17.272727272727273</v>
      </c>
      <c r="T62" s="143">
        <f t="shared" si="150"/>
        <v>19.403508771929825</v>
      </c>
      <c r="U62" s="143">
        <f t="shared" si="150"/>
        <v>14.996666666666666</v>
      </c>
      <c r="V62" s="143">
        <f t="shared" si="150"/>
        <v>21.219269102990033</v>
      </c>
      <c r="W62" s="143">
        <f t="shared" si="150"/>
        <v>18.025974025974026</v>
      </c>
      <c r="X62" s="143">
        <f t="shared" si="150"/>
        <v>17.234375</v>
      </c>
      <c r="Y62" s="143">
        <f t="shared" si="150"/>
        <v>16.630522088353413</v>
      </c>
      <c r="Z62" s="143">
        <f t="shared" si="150"/>
        <v>16.718061674008812</v>
      </c>
      <c r="AA62" s="143">
        <f t="shared" si="150"/>
        <v>14.144186046511628</v>
      </c>
      <c r="AB62" s="143">
        <f t="shared" si="150"/>
        <v>16.837301587301589</v>
      </c>
      <c r="AC62" s="143">
        <f t="shared" si="150"/>
        <v>20.28494623655914</v>
      </c>
      <c r="AD62" s="143">
        <f t="shared" si="150"/>
        <v>16.216216216216218</v>
      </c>
      <c r="AE62" s="143">
        <f t="shared" si="150"/>
        <v>14.556818181818182</v>
      </c>
      <c r="AF62" s="143">
        <f t="shared" si="150"/>
        <v>19.30857142857143</v>
      </c>
      <c r="AG62" s="143">
        <f t="shared" si="150"/>
        <v>18.091463414634145</v>
      </c>
      <c r="AH62" s="143">
        <f t="shared" si="150"/>
        <v>27.056122448979593</v>
      </c>
    </row>
    <row r="63" spans="1:34" x14ac:dyDescent="0.2">
      <c r="A63" s="165"/>
      <c r="B63" s="175" t="s">
        <v>75</v>
      </c>
      <c r="C63" s="176"/>
      <c r="D63" s="177"/>
      <c r="E63" s="114" t="s">
        <v>187</v>
      </c>
      <c r="F63" s="5">
        <v>311</v>
      </c>
      <c r="G63" s="5">
        <v>308</v>
      </c>
      <c r="H63" s="5">
        <v>328</v>
      </c>
      <c r="I63" s="5">
        <v>315</v>
      </c>
      <c r="J63" s="5">
        <v>339</v>
      </c>
      <c r="K63" s="5">
        <v>335</v>
      </c>
      <c r="L63" s="5">
        <v>321</v>
      </c>
      <c r="M63" s="5">
        <v>306</v>
      </c>
      <c r="N63" s="5">
        <v>329</v>
      </c>
      <c r="O63" s="5">
        <v>344</v>
      </c>
      <c r="P63" s="5">
        <v>342</v>
      </c>
      <c r="Q63" s="5">
        <v>352</v>
      </c>
      <c r="R63" s="5">
        <v>306</v>
      </c>
      <c r="S63" s="5">
        <v>362</v>
      </c>
      <c r="T63" s="5">
        <v>355</v>
      </c>
      <c r="U63" s="5">
        <v>301</v>
      </c>
      <c r="V63" s="5">
        <v>369</v>
      </c>
      <c r="W63" s="5">
        <v>358</v>
      </c>
      <c r="X63" s="5">
        <v>392</v>
      </c>
      <c r="Y63" s="5">
        <v>343</v>
      </c>
      <c r="Z63" s="5">
        <v>365</v>
      </c>
      <c r="AA63" s="5">
        <v>324</v>
      </c>
      <c r="AB63" s="5">
        <v>327</v>
      </c>
      <c r="AC63" s="5">
        <v>342</v>
      </c>
      <c r="AD63" s="5">
        <v>324</v>
      </c>
      <c r="AE63" s="5">
        <v>414</v>
      </c>
      <c r="AF63" s="5">
        <v>374</v>
      </c>
      <c r="AG63" s="5">
        <v>435</v>
      </c>
      <c r="AH63" s="5">
        <v>604</v>
      </c>
    </row>
    <row r="64" spans="1:34" x14ac:dyDescent="0.2">
      <c r="A64" s="165"/>
      <c r="B64" s="168"/>
      <c r="C64" s="178"/>
      <c r="D64" s="169"/>
      <c r="E64" s="115" t="s">
        <v>188</v>
      </c>
      <c r="F64" s="8">
        <v>152450</v>
      </c>
      <c r="G64" s="8">
        <v>9256</v>
      </c>
      <c r="H64" s="8">
        <v>10277</v>
      </c>
      <c r="I64" s="8">
        <v>8881</v>
      </c>
      <c r="J64" s="8">
        <v>10664</v>
      </c>
      <c r="K64" s="8">
        <v>13020</v>
      </c>
      <c r="L64" s="8">
        <v>8723</v>
      </c>
      <c r="M64" s="8">
        <v>12245</v>
      </c>
      <c r="N64" s="8">
        <v>13692</v>
      </c>
      <c r="O64" s="8">
        <v>13649</v>
      </c>
      <c r="P64" s="8">
        <v>11456</v>
      </c>
      <c r="Q64" s="8">
        <v>12215</v>
      </c>
      <c r="R64" s="8">
        <v>11374</v>
      </c>
      <c r="S64" s="8">
        <v>12688</v>
      </c>
      <c r="T64" s="8">
        <v>13349</v>
      </c>
      <c r="U64" s="8">
        <v>14551</v>
      </c>
      <c r="V64" s="8">
        <v>13778</v>
      </c>
      <c r="W64" s="8">
        <v>15416</v>
      </c>
      <c r="X64" s="8">
        <v>15932</v>
      </c>
      <c r="Y64" s="8">
        <v>15099</v>
      </c>
      <c r="Z64" s="8">
        <v>20495</v>
      </c>
      <c r="AA64" s="8">
        <v>12723</v>
      </c>
      <c r="AB64" s="8">
        <v>15399</v>
      </c>
      <c r="AC64" s="8">
        <v>18475</v>
      </c>
      <c r="AD64" s="8">
        <v>28438</v>
      </c>
      <c r="AE64" s="8">
        <v>26576</v>
      </c>
      <c r="AF64" s="8">
        <v>23512</v>
      </c>
      <c r="AG64" s="8">
        <v>24586</v>
      </c>
      <c r="AH64" s="8">
        <v>39161</v>
      </c>
    </row>
    <row r="65" spans="1:34" x14ac:dyDescent="0.2">
      <c r="A65" s="165"/>
      <c r="B65" s="168"/>
      <c r="C65" s="178"/>
      <c r="D65" s="169"/>
      <c r="E65" s="122" t="s">
        <v>195</v>
      </c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>
        <v>23</v>
      </c>
      <c r="R65" s="134">
        <v>18</v>
      </c>
      <c r="S65" s="134">
        <v>24</v>
      </c>
      <c r="T65" s="134">
        <v>22</v>
      </c>
      <c r="U65" s="134">
        <v>22</v>
      </c>
      <c r="V65" s="134">
        <v>25</v>
      </c>
      <c r="W65" s="134">
        <v>25</v>
      </c>
      <c r="X65" s="134">
        <v>20</v>
      </c>
      <c r="Y65" s="134">
        <v>34</v>
      </c>
      <c r="Z65" s="134">
        <v>28</v>
      </c>
      <c r="AA65" s="134">
        <v>24</v>
      </c>
      <c r="AB65" s="134">
        <v>25</v>
      </c>
      <c r="AC65" s="134">
        <v>21</v>
      </c>
      <c r="AD65" s="134">
        <v>38</v>
      </c>
      <c r="AE65" s="134">
        <v>35</v>
      </c>
      <c r="AF65" s="134">
        <v>35</v>
      </c>
      <c r="AG65" s="134">
        <v>25</v>
      </c>
      <c r="AH65" s="134">
        <v>43</v>
      </c>
    </row>
    <row r="66" spans="1:34" x14ac:dyDescent="0.2">
      <c r="A66" s="165"/>
      <c r="B66" s="168"/>
      <c r="C66" s="178"/>
      <c r="D66" s="169"/>
      <c r="E66" s="123" t="s">
        <v>197</v>
      </c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9">
        <f t="shared" ref="Q66:S66" si="152">Q65/Q63*100</f>
        <v>6.5340909090909092</v>
      </c>
      <c r="R66" s="139">
        <f t="shared" si="152"/>
        <v>5.8823529411764701</v>
      </c>
      <c r="S66" s="139">
        <f t="shared" si="152"/>
        <v>6.6298342541436464</v>
      </c>
      <c r="T66" s="139">
        <f>T65/T63*100</f>
        <v>6.197183098591549</v>
      </c>
      <c r="U66" s="139">
        <f t="shared" ref="U66:AH66" si="153">U65/U63*100</f>
        <v>7.3089700996677749</v>
      </c>
      <c r="V66" s="139">
        <f t="shared" si="153"/>
        <v>6.7750677506775059</v>
      </c>
      <c r="W66" s="139">
        <f t="shared" si="153"/>
        <v>6.983240223463687</v>
      </c>
      <c r="X66" s="139">
        <f t="shared" si="153"/>
        <v>5.1020408163265305</v>
      </c>
      <c r="Y66" s="139">
        <f t="shared" si="153"/>
        <v>9.9125364431486886</v>
      </c>
      <c r="Z66" s="139">
        <f t="shared" si="153"/>
        <v>7.6712328767123292</v>
      </c>
      <c r="AA66" s="139">
        <f t="shared" si="153"/>
        <v>7.4074074074074066</v>
      </c>
      <c r="AB66" s="139">
        <f t="shared" si="153"/>
        <v>7.6452599388379197</v>
      </c>
      <c r="AC66" s="139">
        <f t="shared" si="153"/>
        <v>6.140350877192982</v>
      </c>
      <c r="AD66" s="139">
        <f t="shared" si="153"/>
        <v>11.728395061728394</v>
      </c>
      <c r="AE66" s="139">
        <f t="shared" si="153"/>
        <v>8.454106280193237</v>
      </c>
      <c r="AF66" s="139">
        <f t="shared" si="153"/>
        <v>9.3582887700534751</v>
      </c>
      <c r="AG66" s="139">
        <f t="shared" si="153"/>
        <v>5.7471264367816088</v>
      </c>
      <c r="AH66" s="139">
        <f t="shared" si="153"/>
        <v>7.1192052980132452</v>
      </c>
    </row>
    <row r="67" spans="1:34" ht="13.8" thickBot="1" x14ac:dyDescent="0.25">
      <c r="A67" s="165"/>
      <c r="B67" s="168"/>
      <c r="C67" s="178"/>
      <c r="D67" s="169"/>
      <c r="E67" s="121" t="s">
        <v>189</v>
      </c>
      <c r="F67" s="143">
        <f>F64/F63</f>
        <v>490.19292604501607</v>
      </c>
      <c r="G67" s="143">
        <f>G64/G63</f>
        <v>30.051948051948052</v>
      </c>
      <c r="H67" s="143">
        <f t="shared" ref="H67:AH67" si="154">H64/H63</f>
        <v>31.332317073170731</v>
      </c>
      <c r="I67" s="143">
        <f t="shared" si="154"/>
        <v>28.193650793650793</v>
      </c>
      <c r="J67" s="143">
        <f t="shared" si="154"/>
        <v>31.457227138643066</v>
      </c>
      <c r="K67" s="143">
        <f t="shared" si="154"/>
        <v>38.865671641791046</v>
      </c>
      <c r="L67" s="143">
        <f t="shared" si="154"/>
        <v>27.174454828660437</v>
      </c>
      <c r="M67" s="143">
        <f t="shared" si="154"/>
        <v>40.016339869281047</v>
      </c>
      <c r="N67" s="143">
        <f t="shared" si="154"/>
        <v>41.617021276595743</v>
      </c>
      <c r="O67" s="143">
        <f t="shared" si="154"/>
        <v>39.677325581395351</v>
      </c>
      <c r="P67" s="143">
        <f t="shared" si="154"/>
        <v>33.497076023391813</v>
      </c>
      <c r="Q67" s="143">
        <f t="shared" ref="Q67:S67" si="155">Q64/Q63</f>
        <v>34.701704545454547</v>
      </c>
      <c r="R67" s="143">
        <f t="shared" si="155"/>
        <v>37.169934640522875</v>
      </c>
      <c r="S67" s="143">
        <f t="shared" si="155"/>
        <v>35.049723756906076</v>
      </c>
      <c r="T67" s="143">
        <f t="shared" si="154"/>
        <v>37.602816901408453</v>
      </c>
      <c r="U67" s="143">
        <f t="shared" si="154"/>
        <v>48.342192691029901</v>
      </c>
      <c r="V67" s="143">
        <f t="shared" si="154"/>
        <v>37.338753387533878</v>
      </c>
      <c r="W67" s="143">
        <f t="shared" si="154"/>
        <v>43.061452513966479</v>
      </c>
      <c r="X67" s="143">
        <f t="shared" si="154"/>
        <v>40.642857142857146</v>
      </c>
      <c r="Y67" s="143">
        <f t="shared" si="154"/>
        <v>44.020408163265309</v>
      </c>
      <c r="Z67" s="143">
        <f t="shared" si="154"/>
        <v>56.150684931506852</v>
      </c>
      <c r="AA67" s="143">
        <f t="shared" si="154"/>
        <v>39.268518518518519</v>
      </c>
      <c r="AB67" s="143">
        <f t="shared" si="154"/>
        <v>47.091743119266056</v>
      </c>
      <c r="AC67" s="143">
        <f t="shared" si="154"/>
        <v>54.020467836257311</v>
      </c>
      <c r="AD67" s="143">
        <f t="shared" si="154"/>
        <v>87.771604938271608</v>
      </c>
      <c r="AE67" s="143">
        <f t="shared" si="154"/>
        <v>64.193236714975839</v>
      </c>
      <c r="AF67" s="143">
        <f t="shared" si="154"/>
        <v>62.866310160427808</v>
      </c>
      <c r="AG67" s="143">
        <f t="shared" si="154"/>
        <v>56.51954022988506</v>
      </c>
      <c r="AH67" s="143">
        <f t="shared" si="154"/>
        <v>64.836092715231786</v>
      </c>
    </row>
    <row r="68" spans="1:34" x14ac:dyDescent="0.2">
      <c r="A68" s="166"/>
      <c r="B68" s="180" t="s">
        <v>5</v>
      </c>
      <c r="C68" s="181"/>
      <c r="D68" s="182"/>
      <c r="E68" s="117" t="s">
        <v>191</v>
      </c>
      <c r="F68" s="11">
        <f>F38+F43+F48+F53+F58+F63</f>
        <v>13287</v>
      </c>
      <c r="G68" s="11">
        <f>G38+G43+G48+G53+G58+G63</f>
        <v>13686</v>
      </c>
      <c r="H68" s="11">
        <f t="shared" ref="H68:S68" si="156">H38+H43+H48+H53+H58+H63</f>
        <v>13215</v>
      </c>
      <c r="I68" s="11">
        <f t="shared" si="156"/>
        <v>12491</v>
      </c>
      <c r="J68" s="11">
        <f t="shared" si="156"/>
        <v>12865</v>
      </c>
      <c r="K68" s="11">
        <f t="shared" si="156"/>
        <v>13027</v>
      </c>
      <c r="L68" s="11">
        <f t="shared" si="156"/>
        <v>12922</v>
      </c>
      <c r="M68" s="11">
        <f t="shared" si="156"/>
        <v>12825</v>
      </c>
      <c r="N68" s="11">
        <f t="shared" si="156"/>
        <v>12344</v>
      </c>
      <c r="O68" s="11">
        <f t="shared" si="156"/>
        <v>12451</v>
      </c>
      <c r="P68" s="11">
        <f t="shared" si="156"/>
        <v>12402</v>
      </c>
      <c r="Q68" s="11">
        <f t="shared" si="156"/>
        <v>11996</v>
      </c>
      <c r="R68" s="11">
        <f t="shared" si="156"/>
        <v>11674</v>
      </c>
      <c r="S68" s="11">
        <f t="shared" si="156"/>
        <v>11164</v>
      </c>
      <c r="T68" s="11">
        <f>T38+T43+T48+T53+T58+T63</f>
        <v>10531</v>
      </c>
      <c r="U68" s="11">
        <f t="shared" ref="U68:W68" si="157">U38+U43+U48+U53+U58+U63</f>
        <v>9886</v>
      </c>
      <c r="V68" s="11">
        <f t="shared" si="157"/>
        <v>9722</v>
      </c>
      <c r="W68" s="11">
        <f t="shared" si="157"/>
        <v>9251</v>
      </c>
      <c r="X68" s="11">
        <f t="shared" ref="X68:AA68" si="158">X38+X43+X48+X53+X58+X63</f>
        <v>8892</v>
      </c>
      <c r="Y68" s="11">
        <f t="shared" si="158"/>
        <v>8411</v>
      </c>
      <c r="Z68" s="11">
        <f t="shared" si="158"/>
        <v>7811</v>
      </c>
      <c r="AA68" s="11">
        <f t="shared" si="158"/>
        <v>7504</v>
      </c>
      <c r="AB68" s="11">
        <f t="shared" ref="AB68:AD68" si="159">AB38+AB43+AB48+AB53+AB58+AB63</f>
        <v>7422</v>
      </c>
      <c r="AC68" s="11">
        <f t="shared" si="159"/>
        <v>7201</v>
      </c>
      <c r="AD68" s="11">
        <f t="shared" si="159"/>
        <v>7052</v>
      </c>
      <c r="AE68" s="11">
        <f t="shared" ref="AE68:AF68" si="160">AE38+AE43+AE48+AE53+AE58+AE63</f>
        <v>6859</v>
      </c>
      <c r="AF68" s="11">
        <f t="shared" si="160"/>
        <v>7242</v>
      </c>
      <c r="AG68" s="11">
        <f t="shared" ref="AG68:AH68" si="161">AG38+AG43+AG48+AG53+AG58+AG63</f>
        <v>7427</v>
      </c>
      <c r="AH68" s="11">
        <f t="shared" si="161"/>
        <v>8087</v>
      </c>
    </row>
    <row r="69" spans="1:34" x14ac:dyDescent="0.2">
      <c r="A69" s="166"/>
      <c r="B69" s="183"/>
      <c r="C69" s="184"/>
      <c r="D69" s="185"/>
      <c r="E69" s="118" t="s">
        <v>198</v>
      </c>
      <c r="F69" s="12">
        <f>F39+F44+F49+F54+F59+F64</f>
        <v>848804</v>
      </c>
      <c r="G69" s="12">
        <f>G39+G44+G49+G54+G59+G64</f>
        <v>679472</v>
      </c>
      <c r="H69" s="12">
        <f t="shared" ref="H69:W70" si="162">H39+H44+H49+H54+H59+H64</f>
        <v>659481</v>
      </c>
      <c r="I69" s="12">
        <f t="shared" si="162"/>
        <v>605290</v>
      </c>
      <c r="J69" s="12">
        <f t="shared" si="162"/>
        <v>645969</v>
      </c>
      <c r="K69" s="12">
        <f t="shared" si="162"/>
        <v>658542</v>
      </c>
      <c r="L69" s="12">
        <f t="shared" si="162"/>
        <v>642206</v>
      </c>
      <c r="M69" s="12">
        <f t="shared" si="162"/>
        <v>668333</v>
      </c>
      <c r="N69" s="12">
        <f t="shared" si="162"/>
        <v>627147</v>
      </c>
      <c r="O69" s="12">
        <f t="shared" si="162"/>
        <v>665168</v>
      </c>
      <c r="P69" s="12">
        <f t="shared" si="162"/>
        <v>646582</v>
      </c>
      <c r="Q69" s="12">
        <f t="shared" si="162"/>
        <v>612789</v>
      </c>
      <c r="R69" s="12">
        <f t="shared" si="162"/>
        <v>578929</v>
      </c>
      <c r="S69" s="12">
        <f t="shared" si="162"/>
        <v>594411</v>
      </c>
      <c r="T69" s="12">
        <f t="shared" si="162"/>
        <v>579781</v>
      </c>
      <c r="U69" s="12">
        <f t="shared" si="162"/>
        <v>516788</v>
      </c>
      <c r="V69" s="12">
        <f t="shared" si="162"/>
        <v>523001</v>
      </c>
      <c r="W69" s="12">
        <f t="shared" si="162"/>
        <v>505506</v>
      </c>
      <c r="X69" s="12">
        <f t="shared" ref="X69:Y69" si="163">X39+X44+X49+X54+X59+X64</f>
        <v>513806</v>
      </c>
      <c r="Y69" s="12">
        <f t="shared" si="163"/>
        <v>483033</v>
      </c>
      <c r="Z69" s="12">
        <f t="shared" ref="Z69:AA69" si="164">Z39+Z44+Z49+Z54+Z59+Z64</f>
        <v>451115</v>
      </c>
      <c r="AA69" s="12">
        <f t="shared" si="164"/>
        <v>424004</v>
      </c>
      <c r="AB69" s="12">
        <f t="shared" ref="AB69:AD69" si="165">AB39+AB44+AB49+AB54+AB59+AB64</f>
        <v>441793</v>
      </c>
      <c r="AC69" s="12">
        <f t="shared" si="165"/>
        <v>446502</v>
      </c>
      <c r="AD69" s="12">
        <f t="shared" si="165"/>
        <v>464174</v>
      </c>
      <c r="AE69" s="12">
        <f t="shared" ref="AE69:AF69" si="166">AE39+AE44+AE49+AE54+AE59+AE64</f>
        <v>431407</v>
      </c>
      <c r="AF69" s="12">
        <f t="shared" si="166"/>
        <v>450185</v>
      </c>
      <c r="AG69" s="12">
        <f t="shared" ref="AG69:AH69" si="167">AG39+AG44+AG49+AG54+AG59+AG64</f>
        <v>489735</v>
      </c>
      <c r="AH69" s="12">
        <f t="shared" si="167"/>
        <v>526425</v>
      </c>
    </row>
    <row r="70" spans="1:34" x14ac:dyDescent="0.2">
      <c r="A70" s="166"/>
      <c r="B70" s="183"/>
      <c r="C70" s="184"/>
      <c r="D70" s="185"/>
      <c r="E70" s="129" t="s">
        <v>196</v>
      </c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>
        <f t="shared" si="162"/>
        <v>1055</v>
      </c>
      <c r="R70" s="135">
        <f t="shared" si="162"/>
        <v>1016</v>
      </c>
      <c r="S70" s="135">
        <f t="shared" si="162"/>
        <v>1021</v>
      </c>
      <c r="T70" s="135">
        <f t="shared" si="162"/>
        <v>897</v>
      </c>
      <c r="U70" s="135">
        <f t="shared" si="162"/>
        <v>892</v>
      </c>
      <c r="V70" s="135">
        <f t="shared" si="162"/>
        <v>920</v>
      </c>
      <c r="W70" s="135">
        <f t="shared" si="162"/>
        <v>896</v>
      </c>
      <c r="X70" s="135">
        <f t="shared" ref="X70:Y70" si="168">X40+X45+X50+X55+X60+X65</f>
        <v>880</v>
      </c>
      <c r="Y70" s="135">
        <f t="shared" si="168"/>
        <v>892</v>
      </c>
      <c r="Z70" s="135">
        <f t="shared" ref="Z70:AA70" si="169">Z40+Z45+Z50+Z55+Z60+Z65</f>
        <v>829</v>
      </c>
      <c r="AA70" s="135">
        <f t="shared" si="169"/>
        <v>776</v>
      </c>
      <c r="AB70" s="135">
        <f t="shared" ref="AB70:AC70" si="170">AB40+AB45+AB50+AB55+AB60+AB65</f>
        <v>787</v>
      </c>
      <c r="AC70" s="135">
        <f t="shared" si="170"/>
        <v>803</v>
      </c>
      <c r="AD70" s="135">
        <f t="shared" ref="AD70:AE70" si="171">AD40+AD45+AD50+AD55+AD60+AD65</f>
        <v>808</v>
      </c>
      <c r="AE70" s="135">
        <f t="shared" si="171"/>
        <v>789</v>
      </c>
      <c r="AF70" s="135">
        <f t="shared" ref="AF70:AH70" si="172">AF40+AF45+AF50+AF55+AF60+AF65</f>
        <v>872</v>
      </c>
      <c r="AG70" s="135">
        <f t="shared" si="172"/>
        <v>842</v>
      </c>
      <c r="AH70" s="135">
        <f t="shared" si="172"/>
        <v>907</v>
      </c>
    </row>
    <row r="71" spans="1:34" x14ac:dyDescent="0.2">
      <c r="A71" s="166"/>
      <c r="B71" s="183"/>
      <c r="C71" s="184"/>
      <c r="D71" s="185"/>
      <c r="E71" s="128" t="s">
        <v>197</v>
      </c>
      <c r="F71" s="141">
        <f t="shared" ref="F71:O71" si="173">F70/F68*100</f>
        <v>0</v>
      </c>
      <c r="G71" s="141">
        <f t="shared" si="173"/>
        <v>0</v>
      </c>
      <c r="H71" s="141">
        <f t="shared" si="173"/>
        <v>0</v>
      </c>
      <c r="I71" s="141">
        <f t="shared" si="173"/>
        <v>0</v>
      </c>
      <c r="J71" s="141">
        <f t="shared" si="173"/>
        <v>0</v>
      </c>
      <c r="K71" s="141">
        <f t="shared" si="173"/>
        <v>0</v>
      </c>
      <c r="L71" s="141">
        <f t="shared" si="173"/>
        <v>0</v>
      </c>
      <c r="M71" s="141">
        <f t="shared" si="173"/>
        <v>0</v>
      </c>
      <c r="N71" s="141">
        <f t="shared" si="173"/>
        <v>0</v>
      </c>
      <c r="O71" s="141">
        <f t="shared" si="173"/>
        <v>0</v>
      </c>
      <c r="P71" s="141">
        <f t="shared" ref="P71:S71" si="174">P70/P68*100</f>
        <v>0</v>
      </c>
      <c r="Q71" s="141">
        <f t="shared" si="174"/>
        <v>8.7945981993998004</v>
      </c>
      <c r="R71" s="141">
        <f t="shared" si="174"/>
        <v>8.7031009080006854</v>
      </c>
      <c r="S71" s="141">
        <f t="shared" si="174"/>
        <v>9.145467574346112</v>
      </c>
      <c r="T71" s="141">
        <f>T70/T68*100</f>
        <v>8.5177096192194472</v>
      </c>
      <c r="U71" s="141">
        <f t="shared" ref="U71:V71" si="175">U70/U68*100</f>
        <v>9.0228606109650009</v>
      </c>
      <c r="V71" s="141">
        <f t="shared" si="175"/>
        <v>9.4630734416786666</v>
      </c>
      <c r="W71" s="141">
        <f t="shared" ref="W71:AB71" si="176">W70/W68*100</f>
        <v>9.6854394119554641</v>
      </c>
      <c r="X71" s="141">
        <f t="shared" si="176"/>
        <v>9.896536212325687</v>
      </c>
      <c r="Y71" s="141">
        <f t="shared" si="176"/>
        <v>10.605159909642135</v>
      </c>
      <c r="Z71" s="141">
        <f t="shared" si="176"/>
        <v>10.613237741646396</v>
      </c>
      <c r="AA71" s="141">
        <f t="shared" si="176"/>
        <v>10.341151385927505</v>
      </c>
      <c r="AB71" s="141">
        <f t="shared" si="176"/>
        <v>10.60361088655349</v>
      </c>
      <c r="AC71" s="141">
        <f t="shared" ref="AC71:AD71" si="177">AC70/AC68*100</f>
        <v>11.151228995972781</v>
      </c>
      <c r="AD71" s="141">
        <f t="shared" si="177"/>
        <v>11.457742484401589</v>
      </c>
      <c r="AE71" s="141">
        <f t="shared" ref="AE71:AF71" si="178">AE70/AE68*100</f>
        <v>11.503134567721242</v>
      </c>
      <c r="AF71" s="141">
        <f t="shared" si="178"/>
        <v>12.040872687103011</v>
      </c>
      <c r="AG71" s="141">
        <f t="shared" ref="AG71:AH71" si="179">AG70/AG68*100</f>
        <v>11.337013599030564</v>
      </c>
      <c r="AH71" s="141">
        <f t="shared" si="179"/>
        <v>11.215531099295164</v>
      </c>
    </row>
    <row r="72" spans="1:34" ht="13.8" thickBot="1" x14ac:dyDescent="0.25">
      <c r="A72" s="167"/>
      <c r="B72" s="186"/>
      <c r="C72" s="187"/>
      <c r="D72" s="188"/>
      <c r="E72" s="130" t="s">
        <v>190</v>
      </c>
      <c r="F72" s="144">
        <f>F69/F68</f>
        <v>63.882290961089787</v>
      </c>
      <c r="G72" s="144">
        <f>G69/G68</f>
        <v>49.647230746748505</v>
      </c>
      <c r="H72" s="144">
        <f t="shared" ref="H72:U72" si="180">H69/H68</f>
        <v>49.903972758229287</v>
      </c>
      <c r="I72" s="144">
        <f t="shared" si="180"/>
        <v>48.458089824673763</v>
      </c>
      <c r="J72" s="144">
        <f t="shared" si="180"/>
        <v>50.211348620287602</v>
      </c>
      <c r="K72" s="144">
        <f t="shared" si="180"/>
        <v>50.552084132954633</v>
      </c>
      <c r="L72" s="144">
        <f t="shared" si="180"/>
        <v>49.698653459216843</v>
      </c>
      <c r="M72" s="144">
        <f t="shared" si="180"/>
        <v>52.111734892787524</v>
      </c>
      <c r="N72" s="144">
        <f t="shared" si="180"/>
        <v>50.805816591056384</v>
      </c>
      <c r="O72" s="144">
        <f t="shared" si="180"/>
        <v>53.422857601799052</v>
      </c>
      <c r="P72" s="144">
        <f t="shared" si="180"/>
        <v>52.135300757942268</v>
      </c>
      <c r="Q72" s="144">
        <f t="shared" si="180"/>
        <v>51.082777592530846</v>
      </c>
      <c r="R72" s="144">
        <f t="shared" si="180"/>
        <v>49.591314031180403</v>
      </c>
      <c r="S72" s="144">
        <f t="shared" si="180"/>
        <v>53.243550698674312</v>
      </c>
      <c r="T72" s="144">
        <f t="shared" si="180"/>
        <v>55.054695660431108</v>
      </c>
      <c r="U72" s="144">
        <f t="shared" si="180"/>
        <v>52.274731944163463</v>
      </c>
      <c r="V72" s="144">
        <f t="shared" ref="V72:W72" si="181">V69/V68</f>
        <v>53.795618185558524</v>
      </c>
      <c r="W72" s="144">
        <f t="shared" si="181"/>
        <v>54.643389903794187</v>
      </c>
      <c r="X72" s="144">
        <f t="shared" ref="X72:AB72" si="182">X69/X68</f>
        <v>57.78295096716149</v>
      </c>
      <c r="Y72" s="144">
        <f t="shared" si="182"/>
        <v>57.428724289620732</v>
      </c>
      <c r="Z72" s="144">
        <f t="shared" si="182"/>
        <v>57.753808731276408</v>
      </c>
      <c r="AA72" s="144">
        <f t="shared" si="182"/>
        <v>56.503731343283583</v>
      </c>
      <c r="AB72" s="144">
        <f t="shared" si="182"/>
        <v>59.524791161412018</v>
      </c>
      <c r="AC72" s="144">
        <f t="shared" ref="AC72:AD72" si="183">AC69/AC68</f>
        <v>62.005554784057772</v>
      </c>
      <c r="AD72" s="144">
        <f t="shared" si="183"/>
        <v>65.821610890527509</v>
      </c>
      <c r="AE72" s="144">
        <f t="shared" ref="AE72:AF72" si="184">AE69/AE68</f>
        <v>62.896486368275262</v>
      </c>
      <c r="AF72" s="144">
        <f t="shared" si="184"/>
        <v>62.163076498204916</v>
      </c>
      <c r="AG72" s="144">
        <f t="shared" ref="AG72:AH72" si="185">AG69/AG68</f>
        <v>65.939814191463583</v>
      </c>
      <c r="AH72" s="144">
        <f t="shared" si="185"/>
        <v>65.095214541857302</v>
      </c>
    </row>
    <row r="73" spans="1:34" x14ac:dyDescent="0.2">
      <c r="A73" s="165" t="s">
        <v>93</v>
      </c>
      <c r="B73" s="175" t="s">
        <v>70</v>
      </c>
      <c r="C73" s="176"/>
      <c r="D73" s="177"/>
      <c r="E73" s="114" t="s">
        <v>187</v>
      </c>
      <c r="F73" s="5">
        <v>989</v>
      </c>
      <c r="G73" s="5">
        <v>918</v>
      </c>
      <c r="H73" s="5">
        <v>913</v>
      </c>
      <c r="I73" s="5">
        <v>759</v>
      </c>
      <c r="J73" s="5">
        <v>812</v>
      </c>
      <c r="K73" s="5">
        <v>815</v>
      </c>
      <c r="L73" s="5">
        <v>752</v>
      </c>
      <c r="M73" s="5">
        <v>761</v>
      </c>
      <c r="N73" s="5">
        <v>704</v>
      </c>
      <c r="O73" s="5">
        <v>699</v>
      </c>
      <c r="P73" s="5">
        <v>656</v>
      </c>
      <c r="Q73" s="5">
        <v>608</v>
      </c>
      <c r="R73" s="5">
        <v>566</v>
      </c>
      <c r="S73" s="5">
        <v>518</v>
      </c>
      <c r="T73" s="5">
        <v>482</v>
      </c>
      <c r="U73" s="5">
        <v>456</v>
      </c>
      <c r="V73" s="5">
        <v>430</v>
      </c>
      <c r="W73" s="5">
        <v>365</v>
      </c>
      <c r="X73" s="5">
        <v>390</v>
      </c>
      <c r="Y73" s="5">
        <v>354</v>
      </c>
      <c r="Z73" s="5">
        <v>327</v>
      </c>
      <c r="AA73" s="5">
        <v>273</v>
      </c>
      <c r="AB73" s="5">
        <v>279</v>
      </c>
      <c r="AC73" s="5">
        <v>274</v>
      </c>
      <c r="AD73" s="5">
        <v>256</v>
      </c>
      <c r="AE73" s="5">
        <v>197</v>
      </c>
      <c r="AF73" s="5">
        <v>224</v>
      </c>
      <c r="AG73" s="5">
        <v>225</v>
      </c>
      <c r="AH73" s="5">
        <v>182</v>
      </c>
    </row>
    <row r="74" spans="1:34" x14ac:dyDescent="0.2">
      <c r="A74" s="165"/>
      <c r="B74" s="168"/>
      <c r="C74" s="178"/>
      <c r="D74" s="169"/>
      <c r="E74" s="115" t="s">
        <v>188</v>
      </c>
      <c r="F74" s="8">
        <v>88464</v>
      </c>
      <c r="G74" s="8">
        <v>83407</v>
      </c>
      <c r="H74" s="8">
        <v>83687</v>
      </c>
      <c r="I74" s="8">
        <v>67217</v>
      </c>
      <c r="J74" s="8">
        <v>71802</v>
      </c>
      <c r="K74" s="8">
        <v>70302</v>
      </c>
      <c r="L74" s="8">
        <v>67831</v>
      </c>
      <c r="M74" s="8">
        <v>79239</v>
      </c>
      <c r="N74" s="8">
        <v>72540</v>
      </c>
      <c r="O74" s="8">
        <v>60326</v>
      </c>
      <c r="P74" s="8">
        <v>59519</v>
      </c>
      <c r="Q74" s="8">
        <v>54794</v>
      </c>
      <c r="R74" s="8">
        <v>48737</v>
      </c>
      <c r="S74" s="8">
        <v>43972</v>
      </c>
      <c r="T74" s="8">
        <v>45986</v>
      </c>
      <c r="U74" s="8">
        <v>47003</v>
      </c>
      <c r="V74" s="8">
        <v>37992</v>
      </c>
      <c r="W74" s="8">
        <v>40212</v>
      </c>
      <c r="X74" s="8">
        <v>46303</v>
      </c>
      <c r="Y74" s="8">
        <v>34121</v>
      </c>
      <c r="Z74" s="8">
        <v>36253</v>
      </c>
      <c r="AA74" s="8">
        <v>27876</v>
      </c>
      <c r="AB74" s="8">
        <v>24768</v>
      </c>
      <c r="AC74" s="8">
        <v>25148</v>
      </c>
      <c r="AD74" s="8">
        <v>27415</v>
      </c>
      <c r="AE74" s="8">
        <v>24510</v>
      </c>
      <c r="AF74" s="8">
        <v>23593</v>
      </c>
      <c r="AG74" s="8">
        <v>22815</v>
      </c>
      <c r="AH74" s="8">
        <v>24363</v>
      </c>
    </row>
    <row r="75" spans="1:34" x14ac:dyDescent="0.2">
      <c r="A75" s="165"/>
      <c r="B75" s="168"/>
      <c r="C75" s="178"/>
      <c r="D75" s="169"/>
      <c r="E75" s="122" t="s">
        <v>195</v>
      </c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>
        <v>40</v>
      </c>
      <c r="R75" s="134">
        <v>20</v>
      </c>
      <c r="S75" s="134">
        <v>36</v>
      </c>
      <c r="T75" s="134">
        <v>27</v>
      </c>
      <c r="U75" s="134">
        <v>20</v>
      </c>
      <c r="V75" s="134">
        <v>32</v>
      </c>
      <c r="W75" s="134">
        <v>23</v>
      </c>
      <c r="X75" s="134">
        <v>19</v>
      </c>
      <c r="Y75" s="134">
        <v>18</v>
      </c>
      <c r="Z75" s="134">
        <v>20</v>
      </c>
      <c r="AA75" s="134">
        <v>12</v>
      </c>
      <c r="AB75" s="134">
        <v>20</v>
      </c>
      <c r="AC75" s="134">
        <v>17</v>
      </c>
      <c r="AD75" s="134">
        <v>20</v>
      </c>
      <c r="AE75" s="134">
        <v>10</v>
      </c>
      <c r="AF75" s="134">
        <v>15</v>
      </c>
      <c r="AG75" s="134">
        <v>19</v>
      </c>
      <c r="AH75" s="134">
        <v>13</v>
      </c>
    </row>
    <row r="76" spans="1:34" x14ac:dyDescent="0.2">
      <c r="A76" s="165"/>
      <c r="B76" s="168"/>
      <c r="C76" s="178"/>
      <c r="D76" s="169"/>
      <c r="E76" s="123" t="s">
        <v>197</v>
      </c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9">
        <f t="shared" ref="Q76:S76" si="186">Q75/Q73*100</f>
        <v>6.5789473684210522</v>
      </c>
      <c r="R76" s="139">
        <f t="shared" si="186"/>
        <v>3.5335689045936398</v>
      </c>
      <c r="S76" s="139">
        <f t="shared" si="186"/>
        <v>6.9498069498069501</v>
      </c>
      <c r="T76" s="139">
        <f>T75/T73*100</f>
        <v>5.6016597510373449</v>
      </c>
      <c r="U76" s="139">
        <f t="shared" ref="U76:AG76" si="187">U75/U73*100</f>
        <v>4.3859649122807012</v>
      </c>
      <c r="V76" s="139">
        <f t="shared" si="187"/>
        <v>7.441860465116279</v>
      </c>
      <c r="W76" s="139">
        <f t="shared" si="187"/>
        <v>6.3013698630136989</v>
      </c>
      <c r="X76" s="139">
        <f t="shared" si="187"/>
        <v>4.8717948717948723</v>
      </c>
      <c r="Y76" s="139">
        <f t="shared" si="187"/>
        <v>5.0847457627118651</v>
      </c>
      <c r="Z76" s="139">
        <f t="shared" si="187"/>
        <v>6.1162079510703364</v>
      </c>
      <c r="AA76" s="139">
        <f t="shared" si="187"/>
        <v>4.395604395604396</v>
      </c>
      <c r="AB76" s="139">
        <f t="shared" si="187"/>
        <v>7.1684587813620064</v>
      </c>
      <c r="AC76" s="139">
        <f t="shared" si="187"/>
        <v>6.2043795620437958</v>
      </c>
      <c r="AD76" s="139">
        <f t="shared" si="187"/>
        <v>7.8125</v>
      </c>
      <c r="AE76" s="139">
        <f t="shared" si="187"/>
        <v>5.0761421319796955</v>
      </c>
      <c r="AF76" s="139">
        <f t="shared" si="187"/>
        <v>6.6964285714285712</v>
      </c>
      <c r="AG76" s="139">
        <f t="shared" si="187"/>
        <v>8.4444444444444446</v>
      </c>
      <c r="AH76" s="139">
        <f t="shared" ref="AH76" si="188">AH75/AH73*100</f>
        <v>7.1428571428571423</v>
      </c>
    </row>
    <row r="77" spans="1:34" x14ac:dyDescent="0.2">
      <c r="A77" s="165"/>
      <c r="B77" s="170"/>
      <c r="C77" s="179"/>
      <c r="D77" s="171"/>
      <c r="E77" s="121" t="s">
        <v>189</v>
      </c>
      <c r="F77" s="143">
        <f>F74/F73</f>
        <v>89.447927199191099</v>
      </c>
      <c r="G77" s="143">
        <f>G74/G73</f>
        <v>90.857298474945537</v>
      </c>
      <c r="H77" s="143">
        <f t="shared" ref="H77:AG77" si="189">H74/H73</f>
        <v>91.661555312157716</v>
      </c>
      <c r="I77" s="143">
        <f t="shared" si="189"/>
        <v>88.559947299077734</v>
      </c>
      <c r="J77" s="143">
        <f t="shared" si="189"/>
        <v>88.426108374384242</v>
      </c>
      <c r="K77" s="143">
        <f t="shared" si="189"/>
        <v>86.2601226993865</v>
      </c>
      <c r="L77" s="143">
        <f t="shared" si="189"/>
        <v>90.200797872340431</v>
      </c>
      <c r="M77" s="143">
        <f t="shared" si="189"/>
        <v>104.12483574244415</v>
      </c>
      <c r="N77" s="143">
        <f t="shared" si="189"/>
        <v>103.03977272727273</v>
      </c>
      <c r="O77" s="143">
        <f t="shared" si="189"/>
        <v>86.303290414878404</v>
      </c>
      <c r="P77" s="143">
        <f t="shared" si="189"/>
        <v>90.730182926829272</v>
      </c>
      <c r="Q77" s="143">
        <f t="shared" ref="Q77:S77" si="190">Q74/Q73</f>
        <v>90.121710526315795</v>
      </c>
      <c r="R77" s="143">
        <f t="shared" si="190"/>
        <v>86.10777385159011</v>
      </c>
      <c r="S77" s="143">
        <f t="shared" si="190"/>
        <v>84.888030888030883</v>
      </c>
      <c r="T77" s="143">
        <f t="shared" si="189"/>
        <v>95.406639004149383</v>
      </c>
      <c r="U77" s="143">
        <f t="shared" si="189"/>
        <v>103.07675438596492</v>
      </c>
      <c r="V77" s="143">
        <f t="shared" si="189"/>
        <v>88.353488372093025</v>
      </c>
      <c r="W77" s="143">
        <f t="shared" si="189"/>
        <v>110.16986301369863</v>
      </c>
      <c r="X77" s="143">
        <f t="shared" si="189"/>
        <v>118.72564102564102</v>
      </c>
      <c r="Y77" s="143">
        <f t="shared" si="189"/>
        <v>96.387005649717509</v>
      </c>
      <c r="Z77" s="143">
        <f t="shared" si="189"/>
        <v>110.86544342507645</v>
      </c>
      <c r="AA77" s="143">
        <f t="shared" si="189"/>
        <v>102.10989010989012</v>
      </c>
      <c r="AB77" s="143">
        <f t="shared" si="189"/>
        <v>88.774193548387103</v>
      </c>
      <c r="AC77" s="143">
        <f t="shared" si="189"/>
        <v>91.78102189781022</v>
      </c>
      <c r="AD77" s="143">
        <f t="shared" si="189"/>
        <v>107.08984375</v>
      </c>
      <c r="AE77" s="143">
        <f t="shared" si="189"/>
        <v>124.41624365482234</v>
      </c>
      <c r="AF77" s="143">
        <f t="shared" si="189"/>
        <v>105.32589285714286</v>
      </c>
      <c r="AG77" s="143">
        <f t="shared" si="189"/>
        <v>101.4</v>
      </c>
      <c r="AH77" s="143">
        <f t="shared" ref="AH77" si="191">AH74/AH73</f>
        <v>133.86263736263737</v>
      </c>
    </row>
    <row r="78" spans="1:34" x14ac:dyDescent="0.2">
      <c r="A78" s="165"/>
      <c r="B78" s="175" t="s">
        <v>71</v>
      </c>
      <c r="C78" s="176"/>
      <c r="D78" s="177"/>
      <c r="E78" s="114" t="s">
        <v>187</v>
      </c>
      <c r="F78" s="5">
        <v>202</v>
      </c>
      <c r="G78" s="5">
        <v>227</v>
      </c>
      <c r="H78" s="5">
        <v>183</v>
      </c>
      <c r="I78" s="5">
        <v>160</v>
      </c>
      <c r="J78" s="5">
        <v>209</v>
      </c>
      <c r="K78" s="5">
        <v>157</v>
      </c>
      <c r="L78" s="5">
        <v>170</v>
      </c>
      <c r="M78" s="5">
        <v>141</v>
      </c>
      <c r="N78" s="5">
        <v>137</v>
      </c>
      <c r="O78" s="5">
        <v>123</v>
      </c>
      <c r="P78" s="5">
        <v>129</v>
      </c>
      <c r="Q78" s="5">
        <v>138</v>
      </c>
      <c r="R78" s="5">
        <v>81</v>
      </c>
      <c r="S78" s="5">
        <v>114</v>
      </c>
      <c r="T78" s="5">
        <v>88</v>
      </c>
      <c r="U78" s="5">
        <v>82</v>
      </c>
      <c r="V78" s="5">
        <v>94</v>
      </c>
      <c r="W78" s="5">
        <v>72</v>
      </c>
      <c r="X78" s="5">
        <v>56</v>
      </c>
      <c r="Y78" s="5">
        <v>57</v>
      </c>
      <c r="Z78" s="5">
        <v>31</v>
      </c>
      <c r="AA78" s="5">
        <v>47</v>
      </c>
      <c r="AB78" s="5">
        <v>57</v>
      </c>
      <c r="AC78" s="5">
        <v>49</v>
      </c>
      <c r="AD78" s="5">
        <v>34</v>
      </c>
      <c r="AE78" s="5">
        <v>42</v>
      </c>
      <c r="AF78" s="5">
        <v>29</v>
      </c>
      <c r="AG78" s="5">
        <v>24</v>
      </c>
      <c r="AH78" s="5">
        <v>44</v>
      </c>
    </row>
    <row r="79" spans="1:34" x14ac:dyDescent="0.2">
      <c r="A79" s="165"/>
      <c r="B79" s="168"/>
      <c r="C79" s="178"/>
      <c r="D79" s="169"/>
      <c r="E79" s="115" t="s">
        <v>188</v>
      </c>
      <c r="F79" s="8">
        <v>8571</v>
      </c>
      <c r="G79" s="8">
        <v>9426</v>
      </c>
      <c r="H79" s="8">
        <v>6816</v>
      </c>
      <c r="I79" s="8">
        <v>6880</v>
      </c>
      <c r="J79" s="8">
        <v>7957</v>
      </c>
      <c r="K79" s="8">
        <v>7594</v>
      </c>
      <c r="L79" s="8">
        <v>10180</v>
      </c>
      <c r="M79" s="8">
        <v>6280</v>
      </c>
      <c r="N79" s="8">
        <v>4506</v>
      </c>
      <c r="O79" s="8">
        <v>5963</v>
      </c>
      <c r="P79" s="8">
        <v>6513</v>
      </c>
      <c r="Q79" s="8">
        <v>4507</v>
      </c>
      <c r="R79" s="8">
        <v>2686</v>
      </c>
      <c r="S79" s="8">
        <v>4494</v>
      </c>
      <c r="T79" s="8">
        <v>2776</v>
      </c>
      <c r="U79" s="8">
        <v>2888</v>
      </c>
      <c r="V79" s="8">
        <v>3149</v>
      </c>
      <c r="W79" s="8">
        <v>3346</v>
      </c>
      <c r="X79" s="8">
        <v>3117</v>
      </c>
      <c r="Y79" s="8">
        <v>1759</v>
      </c>
      <c r="Z79" s="8">
        <v>1210</v>
      </c>
      <c r="AA79" s="8">
        <v>2124</v>
      </c>
      <c r="AB79" s="8">
        <v>2737</v>
      </c>
      <c r="AC79" s="8">
        <v>2957</v>
      </c>
      <c r="AD79" s="8">
        <v>1917</v>
      </c>
      <c r="AE79" s="8">
        <v>840</v>
      </c>
      <c r="AF79" s="8">
        <v>2257</v>
      </c>
      <c r="AG79" s="8">
        <v>739</v>
      </c>
      <c r="AH79" s="8">
        <v>1962</v>
      </c>
    </row>
    <row r="80" spans="1:34" x14ac:dyDescent="0.2">
      <c r="A80" s="165"/>
      <c r="B80" s="168"/>
      <c r="C80" s="178"/>
      <c r="D80" s="169"/>
      <c r="E80" s="122" t="s">
        <v>195</v>
      </c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>
        <v>10</v>
      </c>
      <c r="R80" s="134">
        <v>3</v>
      </c>
      <c r="S80" s="134">
        <v>6</v>
      </c>
      <c r="T80" s="134">
        <v>10</v>
      </c>
      <c r="U80" s="134">
        <v>4</v>
      </c>
      <c r="V80" s="134">
        <v>4</v>
      </c>
      <c r="W80" s="134">
        <v>9</v>
      </c>
      <c r="X80" s="134">
        <v>4</v>
      </c>
      <c r="Y80" s="134">
        <v>3</v>
      </c>
      <c r="Z80" s="134">
        <v>2</v>
      </c>
      <c r="AA80" s="134">
        <v>4</v>
      </c>
      <c r="AB80" s="134">
        <v>5</v>
      </c>
      <c r="AC80" s="134">
        <v>5</v>
      </c>
      <c r="AD80" s="134">
        <v>1</v>
      </c>
      <c r="AE80" s="134">
        <v>3</v>
      </c>
      <c r="AF80" s="134">
        <v>1</v>
      </c>
      <c r="AG80" s="134">
        <v>0</v>
      </c>
      <c r="AH80" s="134">
        <v>1</v>
      </c>
    </row>
    <row r="81" spans="1:34" x14ac:dyDescent="0.2">
      <c r="A81" s="165"/>
      <c r="B81" s="168"/>
      <c r="C81" s="178"/>
      <c r="D81" s="169"/>
      <c r="E81" s="123" t="s">
        <v>197</v>
      </c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9">
        <f t="shared" ref="Q81:S81" si="192">Q80/Q78*100</f>
        <v>7.2463768115942031</v>
      </c>
      <c r="R81" s="139">
        <f t="shared" si="192"/>
        <v>3.7037037037037033</v>
      </c>
      <c r="S81" s="139">
        <f t="shared" si="192"/>
        <v>5.2631578947368416</v>
      </c>
      <c r="T81" s="139">
        <f>T80/T78*100</f>
        <v>11.363636363636363</v>
      </c>
      <c r="U81" s="139">
        <f t="shared" ref="U81:AH81" si="193">U80/U78*100</f>
        <v>4.8780487804878048</v>
      </c>
      <c r="V81" s="139">
        <f t="shared" si="193"/>
        <v>4.2553191489361701</v>
      </c>
      <c r="W81" s="139">
        <f t="shared" si="193"/>
        <v>12.5</v>
      </c>
      <c r="X81" s="139">
        <f t="shared" si="193"/>
        <v>7.1428571428571423</v>
      </c>
      <c r="Y81" s="139">
        <f t="shared" si="193"/>
        <v>5.2631578947368416</v>
      </c>
      <c r="Z81" s="139">
        <f t="shared" si="193"/>
        <v>6.4516129032258061</v>
      </c>
      <c r="AA81" s="139">
        <f t="shared" si="193"/>
        <v>8.5106382978723403</v>
      </c>
      <c r="AB81" s="139">
        <f t="shared" si="193"/>
        <v>8.7719298245614024</v>
      </c>
      <c r="AC81" s="139">
        <f t="shared" si="193"/>
        <v>10.204081632653061</v>
      </c>
      <c r="AD81" s="139">
        <f t="shared" si="193"/>
        <v>2.9411764705882351</v>
      </c>
      <c r="AE81" s="139">
        <f t="shared" si="193"/>
        <v>7.1428571428571423</v>
      </c>
      <c r="AF81" s="139">
        <f t="shared" si="193"/>
        <v>3.4482758620689653</v>
      </c>
      <c r="AG81" s="139">
        <f t="shared" si="193"/>
        <v>0</v>
      </c>
      <c r="AH81" s="139">
        <f t="shared" si="193"/>
        <v>2.2727272727272729</v>
      </c>
    </row>
    <row r="82" spans="1:34" x14ac:dyDescent="0.2">
      <c r="A82" s="165"/>
      <c r="B82" s="170"/>
      <c r="C82" s="179"/>
      <c r="D82" s="171"/>
      <c r="E82" s="121" t="s">
        <v>189</v>
      </c>
      <c r="F82" s="143">
        <f>F79/F78</f>
        <v>42.430693069306933</v>
      </c>
      <c r="G82" s="143">
        <f>G79/G78</f>
        <v>41.524229074889867</v>
      </c>
      <c r="H82" s="143">
        <f t="shared" ref="H82:AH82" si="194">H79/H78</f>
        <v>37.245901639344261</v>
      </c>
      <c r="I82" s="143">
        <f t="shared" si="194"/>
        <v>43</v>
      </c>
      <c r="J82" s="143">
        <f t="shared" si="194"/>
        <v>38.071770334928232</v>
      </c>
      <c r="K82" s="143">
        <f t="shared" si="194"/>
        <v>48.369426751592357</v>
      </c>
      <c r="L82" s="143">
        <f t="shared" si="194"/>
        <v>59.882352941176471</v>
      </c>
      <c r="M82" s="143">
        <f t="shared" si="194"/>
        <v>44.539007092198581</v>
      </c>
      <c r="N82" s="143">
        <f t="shared" si="194"/>
        <v>32.89051094890511</v>
      </c>
      <c r="O82" s="143">
        <f t="shared" si="194"/>
        <v>48.479674796747965</v>
      </c>
      <c r="P82" s="143">
        <f t="shared" si="194"/>
        <v>50.488372093023258</v>
      </c>
      <c r="Q82" s="143">
        <f t="shared" ref="Q82:S82" si="195">Q79/Q78</f>
        <v>32.659420289855071</v>
      </c>
      <c r="R82" s="143">
        <f t="shared" si="195"/>
        <v>33.160493827160494</v>
      </c>
      <c r="S82" s="143">
        <f t="shared" si="195"/>
        <v>39.421052631578945</v>
      </c>
      <c r="T82" s="143">
        <f t="shared" si="194"/>
        <v>31.545454545454547</v>
      </c>
      <c r="U82" s="143">
        <f t="shared" si="194"/>
        <v>35.219512195121951</v>
      </c>
      <c r="V82" s="143">
        <f t="shared" si="194"/>
        <v>33.5</v>
      </c>
      <c r="W82" s="143">
        <f t="shared" si="194"/>
        <v>46.472222222222221</v>
      </c>
      <c r="X82" s="143">
        <f t="shared" si="194"/>
        <v>55.660714285714285</v>
      </c>
      <c r="Y82" s="143">
        <f t="shared" si="194"/>
        <v>30.859649122807017</v>
      </c>
      <c r="Z82" s="143">
        <f t="shared" si="194"/>
        <v>39.032258064516128</v>
      </c>
      <c r="AA82" s="143">
        <f t="shared" si="194"/>
        <v>45.191489361702125</v>
      </c>
      <c r="AB82" s="143">
        <f t="shared" si="194"/>
        <v>48.017543859649123</v>
      </c>
      <c r="AC82" s="143">
        <f t="shared" si="194"/>
        <v>60.346938775510203</v>
      </c>
      <c r="AD82" s="143">
        <f t="shared" si="194"/>
        <v>56.382352941176471</v>
      </c>
      <c r="AE82" s="143">
        <f t="shared" si="194"/>
        <v>20</v>
      </c>
      <c r="AF82" s="143">
        <f t="shared" si="194"/>
        <v>77.827586206896555</v>
      </c>
      <c r="AG82" s="143">
        <f t="shared" si="194"/>
        <v>30.791666666666668</v>
      </c>
      <c r="AH82" s="143">
        <f t="shared" si="194"/>
        <v>44.590909090909093</v>
      </c>
    </row>
    <row r="83" spans="1:34" x14ac:dyDescent="0.2">
      <c r="A83" s="165"/>
      <c r="B83" s="175" t="s">
        <v>72</v>
      </c>
      <c r="C83" s="176"/>
      <c r="D83" s="177"/>
      <c r="E83" s="114" t="s">
        <v>187</v>
      </c>
      <c r="F83" s="5">
        <v>25</v>
      </c>
      <c r="G83" s="5">
        <v>32</v>
      </c>
      <c r="H83" s="5">
        <v>16</v>
      </c>
      <c r="I83" s="5">
        <v>20</v>
      </c>
      <c r="J83" s="5">
        <v>25</v>
      </c>
      <c r="K83" s="5">
        <v>19</v>
      </c>
      <c r="L83" s="5">
        <v>21</v>
      </c>
      <c r="M83" s="5">
        <v>36</v>
      </c>
      <c r="N83" s="5">
        <v>30</v>
      </c>
      <c r="O83" s="5">
        <v>23</v>
      </c>
      <c r="P83" s="5">
        <v>21</v>
      </c>
      <c r="Q83" s="5">
        <v>25</v>
      </c>
      <c r="R83" s="5">
        <v>11</v>
      </c>
      <c r="S83" s="5">
        <v>18</v>
      </c>
      <c r="T83" s="5">
        <v>13</v>
      </c>
      <c r="U83" s="5">
        <v>9</v>
      </c>
      <c r="V83" s="5">
        <v>15</v>
      </c>
      <c r="W83" s="5">
        <v>12</v>
      </c>
      <c r="X83" s="5">
        <v>11</v>
      </c>
      <c r="Y83" s="5">
        <v>7</v>
      </c>
      <c r="Z83" s="5">
        <v>6</v>
      </c>
      <c r="AA83" s="5">
        <v>13</v>
      </c>
      <c r="AB83" s="5">
        <v>4</v>
      </c>
      <c r="AC83" s="5">
        <v>3</v>
      </c>
      <c r="AD83" s="5">
        <v>4</v>
      </c>
      <c r="AE83" s="5">
        <v>2</v>
      </c>
      <c r="AF83" s="5">
        <v>7</v>
      </c>
      <c r="AG83" s="5">
        <v>6</v>
      </c>
      <c r="AH83" s="5">
        <v>4</v>
      </c>
    </row>
    <row r="84" spans="1:34" x14ac:dyDescent="0.2">
      <c r="A84" s="165"/>
      <c r="B84" s="168"/>
      <c r="C84" s="178"/>
      <c r="D84" s="169"/>
      <c r="E84" s="115" t="s">
        <v>188</v>
      </c>
      <c r="F84" s="8">
        <v>1735</v>
      </c>
      <c r="G84" s="8">
        <v>1358</v>
      </c>
      <c r="H84" s="8">
        <v>494</v>
      </c>
      <c r="I84" s="8">
        <v>3016</v>
      </c>
      <c r="J84" s="8">
        <v>913</v>
      </c>
      <c r="K84" s="8">
        <v>878</v>
      </c>
      <c r="L84" s="8">
        <v>1046</v>
      </c>
      <c r="M84" s="8">
        <v>1395</v>
      </c>
      <c r="N84" s="8">
        <v>4094</v>
      </c>
      <c r="O84" s="8">
        <v>1361</v>
      </c>
      <c r="P84" s="8">
        <v>844</v>
      </c>
      <c r="Q84" s="8">
        <v>1240</v>
      </c>
      <c r="R84" s="8">
        <v>479</v>
      </c>
      <c r="S84" s="8">
        <v>541</v>
      </c>
      <c r="T84" s="8">
        <v>415</v>
      </c>
      <c r="U84" s="8">
        <v>331</v>
      </c>
      <c r="V84" s="8">
        <v>709</v>
      </c>
      <c r="W84" s="8">
        <v>660</v>
      </c>
      <c r="X84" s="8">
        <v>552</v>
      </c>
      <c r="Y84" s="8">
        <v>301</v>
      </c>
      <c r="Z84" s="8">
        <v>394</v>
      </c>
      <c r="AA84" s="8">
        <v>679</v>
      </c>
      <c r="AB84" s="8">
        <v>24</v>
      </c>
      <c r="AC84" s="8">
        <v>357</v>
      </c>
      <c r="AD84" s="8">
        <v>904</v>
      </c>
      <c r="AE84" s="8">
        <v>126</v>
      </c>
      <c r="AF84" s="8">
        <v>669</v>
      </c>
      <c r="AG84" s="8">
        <v>453</v>
      </c>
      <c r="AH84" s="8">
        <v>608</v>
      </c>
    </row>
    <row r="85" spans="1:34" x14ac:dyDescent="0.2">
      <c r="A85" s="165"/>
      <c r="B85" s="168"/>
      <c r="C85" s="178"/>
      <c r="D85" s="169"/>
      <c r="E85" s="122" t="s">
        <v>195</v>
      </c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>
        <v>2</v>
      </c>
      <c r="R85" s="134">
        <v>1</v>
      </c>
      <c r="S85" s="134">
        <v>1</v>
      </c>
      <c r="T85" s="134">
        <v>1</v>
      </c>
      <c r="U85" s="134">
        <v>1</v>
      </c>
      <c r="V85" s="134">
        <v>0</v>
      </c>
      <c r="W85" s="134">
        <v>0</v>
      </c>
      <c r="X85" s="134">
        <v>1</v>
      </c>
      <c r="Y85" s="134">
        <v>0</v>
      </c>
      <c r="Z85" s="134">
        <v>1</v>
      </c>
      <c r="AA85" s="134">
        <v>1</v>
      </c>
      <c r="AB85" s="134">
        <v>0</v>
      </c>
      <c r="AC85" s="134">
        <v>0</v>
      </c>
      <c r="AD85" s="134">
        <v>0</v>
      </c>
      <c r="AE85" s="134">
        <v>0</v>
      </c>
      <c r="AF85" s="134">
        <v>0</v>
      </c>
      <c r="AG85" s="134">
        <v>0</v>
      </c>
      <c r="AH85" s="134">
        <v>0</v>
      </c>
    </row>
    <row r="86" spans="1:34" x14ac:dyDescent="0.2">
      <c r="A86" s="165"/>
      <c r="B86" s="168"/>
      <c r="C86" s="178"/>
      <c r="D86" s="169"/>
      <c r="E86" s="123" t="s">
        <v>197</v>
      </c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9">
        <f t="shared" ref="Q86" si="196">Q85/Q83*100</f>
        <v>8</v>
      </c>
      <c r="R86" s="139">
        <f t="shared" ref="R86" si="197">R85/R83*100</f>
        <v>9.0909090909090917</v>
      </c>
      <c r="S86" s="139">
        <f t="shared" ref="S86" si="198">S85/S83*100</f>
        <v>5.5555555555555554</v>
      </c>
      <c r="T86" s="139">
        <f>T85/T83*100</f>
        <v>7.6923076923076925</v>
      </c>
      <c r="U86" s="139">
        <f t="shared" ref="U86:AH86" si="199">U85/U83*100</f>
        <v>11.111111111111111</v>
      </c>
      <c r="V86" s="139">
        <f t="shared" si="199"/>
        <v>0</v>
      </c>
      <c r="W86" s="139">
        <f t="shared" si="199"/>
        <v>0</v>
      </c>
      <c r="X86" s="139">
        <f t="shared" si="199"/>
        <v>9.0909090909090917</v>
      </c>
      <c r="Y86" s="139">
        <f t="shared" si="199"/>
        <v>0</v>
      </c>
      <c r="Z86" s="139">
        <f t="shared" si="199"/>
        <v>16.666666666666664</v>
      </c>
      <c r="AA86" s="139">
        <f t="shared" si="199"/>
        <v>7.6923076923076925</v>
      </c>
      <c r="AB86" s="139">
        <f t="shared" si="199"/>
        <v>0</v>
      </c>
      <c r="AC86" s="139">
        <f t="shared" si="199"/>
        <v>0</v>
      </c>
      <c r="AD86" s="139">
        <f t="shared" si="199"/>
        <v>0</v>
      </c>
      <c r="AE86" s="139">
        <f t="shared" si="199"/>
        <v>0</v>
      </c>
      <c r="AF86" s="139">
        <f t="shared" si="199"/>
        <v>0</v>
      </c>
      <c r="AG86" s="139">
        <f t="shared" si="199"/>
        <v>0</v>
      </c>
      <c r="AH86" s="139">
        <f t="shared" si="199"/>
        <v>0</v>
      </c>
    </row>
    <row r="87" spans="1:34" x14ac:dyDescent="0.2">
      <c r="A87" s="165"/>
      <c r="B87" s="170"/>
      <c r="C87" s="179"/>
      <c r="D87" s="171"/>
      <c r="E87" s="121" t="s">
        <v>189</v>
      </c>
      <c r="F87" s="143">
        <f>F84/F83</f>
        <v>69.400000000000006</v>
      </c>
      <c r="G87" s="143">
        <f>G84/G83</f>
        <v>42.4375</v>
      </c>
      <c r="H87" s="143">
        <f t="shared" ref="H87:AH87" si="200">H84/H83</f>
        <v>30.875</v>
      </c>
      <c r="I87" s="143">
        <f t="shared" si="200"/>
        <v>150.80000000000001</v>
      </c>
      <c r="J87" s="143">
        <f t="shared" si="200"/>
        <v>36.520000000000003</v>
      </c>
      <c r="K87" s="143">
        <f t="shared" si="200"/>
        <v>46.210526315789473</v>
      </c>
      <c r="L87" s="143">
        <f t="shared" si="200"/>
        <v>49.80952380952381</v>
      </c>
      <c r="M87" s="143">
        <f t="shared" si="200"/>
        <v>38.75</v>
      </c>
      <c r="N87" s="143">
        <f t="shared" si="200"/>
        <v>136.46666666666667</v>
      </c>
      <c r="O87" s="143">
        <f t="shared" si="200"/>
        <v>59.173913043478258</v>
      </c>
      <c r="P87" s="143">
        <f t="shared" si="200"/>
        <v>40.19047619047619</v>
      </c>
      <c r="Q87" s="143">
        <f t="shared" si="200"/>
        <v>49.6</v>
      </c>
      <c r="R87" s="143">
        <f t="shared" si="200"/>
        <v>43.545454545454547</v>
      </c>
      <c r="S87" s="143">
        <f t="shared" si="200"/>
        <v>30.055555555555557</v>
      </c>
      <c r="T87" s="143">
        <f t="shared" si="200"/>
        <v>31.923076923076923</v>
      </c>
      <c r="U87" s="143">
        <f t="shared" si="200"/>
        <v>36.777777777777779</v>
      </c>
      <c r="V87" s="143">
        <f t="shared" si="200"/>
        <v>47.266666666666666</v>
      </c>
      <c r="W87" s="143">
        <f t="shared" si="200"/>
        <v>55</v>
      </c>
      <c r="X87" s="143">
        <f t="shared" si="200"/>
        <v>50.18181818181818</v>
      </c>
      <c r="Y87" s="143">
        <f t="shared" si="200"/>
        <v>43</v>
      </c>
      <c r="Z87" s="143">
        <f t="shared" si="200"/>
        <v>65.666666666666671</v>
      </c>
      <c r="AA87" s="143">
        <f t="shared" si="200"/>
        <v>52.230769230769234</v>
      </c>
      <c r="AB87" s="143">
        <f t="shared" si="200"/>
        <v>6</v>
      </c>
      <c r="AC87" s="143">
        <f t="shared" si="200"/>
        <v>119</v>
      </c>
      <c r="AD87" s="143">
        <f t="shared" si="200"/>
        <v>226</v>
      </c>
      <c r="AE87" s="143">
        <f t="shared" si="200"/>
        <v>63</v>
      </c>
      <c r="AF87" s="143">
        <f t="shared" si="200"/>
        <v>95.571428571428569</v>
      </c>
      <c r="AG87" s="143">
        <f t="shared" si="200"/>
        <v>75.5</v>
      </c>
      <c r="AH87" s="143">
        <f t="shared" si="200"/>
        <v>152</v>
      </c>
    </row>
    <row r="88" spans="1:34" x14ac:dyDescent="0.2">
      <c r="A88" s="165"/>
      <c r="B88" s="175" t="s">
        <v>73</v>
      </c>
      <c r="C88" s="176"/>
      <c r="D88" s="177"/>
      <c r="E88" s="114" t="s">
        <v>187</v>
      </c>
      <c r="F88" s="5">
        <v>116</v>
      </c>
      <c r="G88" s="5">
        <v>102</v>
      </c>
      <c r="H88" s="5">
        <v>114</v>
      </c>
      <c r="I88" s="5">
        <v>102</v>
      </c>
      <c r="J88" s="5">
        <v>111</v>
      </c>
      <c r="K88" s="5">
        <v>107</v>
      </c>
      <c r="L88" s="5">
        <v>90</v>
      </c>
      <c r="M88" s="5">
        <v>109</v>
      </c>
      <c r="N88" s="5">
        <v>99</v>
      </c>
      <c r="O88" s="5">
        <v>101</v>
      </c>
      <c r="P88" s="5">
        <v>96</v>
      </c>
      <c r="Q88" s="5">
        <v>78</v>
      </c>
      <c r="R88" s="5">
        <v>81</v>
      </c>
      <c r="S88" s="5">
        <v>70</v>
      </c>
      <c r="T88" s="5">
        <v>68</v>
      </c>
      <c r="U88" s="5">
        <v>62</v>
      </c>
      <c r="V88" s="5">
        <v>60</v>
      </c>
      <c r="W88" s="5">
        <v>51</v>
      </c>
      <c r="X88" s="5">
        <v>59</v>
      </c>
      <c r="Y88" s="5">
        <v>37</v>
      </c>
      <c r="Z88" s="5">
        <v>46</v>
      </c>
      <c r="AA88" s="5">
        <v>42</v>
      </c>
      <c r="AB88" s="5">
        <v>43</v>
      </c>
      <c r="AC88" s="5">
        <v>45</v>
      </c>
      <c r="AD88" s="5">
        <v>32</v>
      </c>
      <c r="AE88" s="5">
        <v>31</v>
      </c>
      <c r="AF88" s="5">
        <v>29</v>
      </c>
      <c r="AG88" s="5">
        <v>35</v>
      </c>
      <c r="AH88" s="5">
        <v>23</v>
      </c>
    </row>
    <row r="89" spans="1:34" x14ac:dyDescent="0.2">
      <c r="A89" s="165"/>
      <c r="B89" s="168"/>
      <c r="C89" s="178"/>
      <c r="D89" s="169"/>
      <c r="E89" s="115" t="s">
        <v>188</v>
      </c>
      <c r="F89" s="8">
        <v>4781</v>
      </c>
      <c r="G89" s="8">
        <v>4273</v>
      </c>
      <c r="H89" s="8">
        <v>5490</v>
      </c>
      <c r="I89" s="8">
        <v>5073</v>
      </c>
      <c r="J89" s="8">
        <v>6930</v>
      </c>
      <c r="K89" s="8">
        <v>5100</v>
      </c>
      <c r="L89" s="8">
        <v>2971</v>
      </c>
      <c r="M89" s="8">
        <v>4142</v>
      </c>
      <c r="N89" s="8">
        <v>4328</v>
      </c>
      <c r="O89" s="8">
        <v>4421</v>
      </c>
      <c r="P89" s="8">
        <v>3879</v>
      </c>
      <c r="Q89" s="8">
        <v>2273</v>
      </c>
      <c r="R89" s="8">
        <v>4982</v>
      </c>
      <c r="S89" s="8">
        <v>3846</v>
      </c>
      <c r="T89" s="8">
        <v>3206</v>
      </c>
      <c r="U89" s="8">
        <v>2285</v>
      </c>
      <c r="V89" s="8">
        <v>4751</v>
      </c>
      <c r="W89" s="8">
        <v>2428</v>
      </c>
      <c r="X89" s="8">
        <v>1744</v>
      </c>
      <c r="Y89" s="8">
        <v>865</v>
      </c>
      <c r="Z89" s="8">
        <v>2314</v>
      </c>
      <c r="AA89" s="8">
        <v>1473</v>
      </c>
      <c r="AB89" s="8">
        <v>2253</v>
      </c>
      <c r="AC89" s="8">
        <v>2772</v>
      </c>
      <c r="AD89" s="8">
        <v>729</v>
      </c>
      <c r="AE89" s="8">
        <v>1856</v>
      </c>
      <c r="AF89" s="8">
        <v>1352</v>
      </c>
      <c r="AG89" s="8">
        <v>2564</v>
      </c>
      <c r="AH89" s="8">
        <v>1264</v>
      </c>
    </row>
    <row r="90" spans="1:34" x14ac:dyDescent="0.2">
      <c r="A90" s="165"/>
      <c r="B90" s="168"/>
      <c r="C90" s="178"/>
      <c r="D90" s="169"/>
      <c r="E90" s="122" t="s">
        <v>195</v>
      </c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>
        <v>2</v>
      </c>
      <c r="R90" s="134">
        <v>5</v>
      </c>
      <c r="S90" s="134">
        <v>0</v>
      </c>
      <c r="T90" s="134">
        <v>2</v>
      </c>
      <c r="U90" s="134">
        <v>7</v>
      </c>
      <c r="V90" s="134">
        <v>4</v>
      </c>
      <c r="W90" s="134">
        <v>5</v>
      </c>
      <c r="X90" s="134">
        <v>1</v>
      </c>
      <c r="Y90" s="134">
        <v>7</v>
      </c>
      <c r="Z90" s="134">
        <v>5</v>
      </c>
      <c r="AA90" s="134">
        <v>0</v>
      </c>
      <c r="AB90" s="134">
        <v>3</v>
      </c>
      <c r="AC90" s="134">
        <v>1</v>
      </c>
      <c r="AD90" s="134">
        <v>0</v>
      </c>
      <c r="AE90" s="134">
        <v>1</v>
      </c>
      <c r="AF90" s="134">
        <v>0</v>
      </c>
      <c r="AG90" s="134">
        <v>0</v>
      </c>
      <c r="AH90" s="134">
        <v>1</v>
      </c>
    </row>
    <row r="91" spans="1:34" x14ac:dyDescent="0.2">
      <c r="A91" s="165"/>
      <c r="B91" s="168"/>
      <c r="C91" s="178"/>
      <c r="D91" s="169"/>
      <c r="E91" s="123" t="s">
        <v>197</v>
      </c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9">
        <f t="shared" ref="Q91:S91" si="201">Q90/Q88*100</f>
        <v>2.5641025641025639</v>
      </c>
      <c r="R91" s="139">
        <f t="shared" si="201"/>
        <v>6.1728395061728394</v>
      </c>
      <c r="S91" s="139">
        <f t="shared" si="201"/>
        <v>0</v>
      </c>
      <c r="T91" s="139">
        <f>T90/T88*100</f>
        <v>2.9411764705882351</v>
      </c>
      <c r="U91" s="139">
        <f t="shared" ref="U91:AH91" si="202">U90/U88*100</f>
        <v>11.29032258064516</v>
      </c>
      <c r="V91" s="139">
        <f t="shared" si="202"/>
        <v>6.666666666666667</v>
      </c>
      <c r="W91" s="139">
        <f t="shared" si="202"/>
        <v>9.8039215686274517</v>
      </c>
      <c r="X91" s="139">
        <f t="shared" si="202"/>
        <v>1.6949152542372881</v>
      </c>
      <c r="Y91" s="139">
        <f t="shared" si="202"/>
        <v>18.918918918918919</v>
      </c>
      <c r="Z91" s="139">
        <f t="shared" si="202"/>
        <v>10.869565217391305</v>
      </c>
      <c r="AA91" s="139">
        <f t="shared" si="202"/>
        <v>0</v>
      </c>
      <c r="AB91" s="139">
        <f t="shared" si="202"/>
        <v>6.9767441860465116</v>
      </c>
      <c r="AC91" s="139">
        <f t="shared" si="202"/>
        <v>2.2222222222222223</v>
      </c>
      <c r="AD91" s="139">
        <f t="shared" si="202"/>
        <v>0</v>
      </c>
      <c r="AE91" s="139">
        <f t="shared" si="202"/>
        <v>3.225806451612903</v>
      </c>
      <c r="AF91" s="139">
        <f t="shared" si="202"/>
        <v>0</v>
      </c>
      <c r="AG91" s="139">
        <f t="shared" si="202"/>
        <v>0</v>
      </c>
      <c r="AH91" s="139">
        <f t="shared" si="202"/>
        <v>4.3478260869565215</v>
      </c>
    </row>
    <row r="92" spans="1:34" x14ac:dyDescent="0.2">
      <c r="A92" s="165"/>
      <c r="B92" s="170"/>
      <c r="C92" s="179"/>
      <c r="D92" s="171"/>
      <c r="E92" s="121" t="s">
        <v>189</v>
      </c>
      <c r="F92" s="143">
        <f>F89/F88</f>
        <v>41.21551724137931</v>
      </c>
      <c r="G92" s="143">
        <f>G89/G88</f>
        <v>41.892156862745097</v>
      </c>
      <c r="H92" s="143">
        <f t="shared" ref="H92:AH92" si="203">H89/H88</f>
        <v>48.157894736842103</v>
      </c>
      <c r="I92" s="143">
        <f t="shared" si="203"/>
        <v>49.735294117647058</v>
      </c>
      <c r="J92" s="143">
        <f t="shared" si="203"/>
        <v>62.432432432432435</v>
      </c>
      <c r="K92" s="143">
        <f t="shared" si="203"/>
        <v>47.663551401869157</v>
      </c>
      <c r="L92" s="143">
        <f t="shared" si="203"/>
        <v>33.011111111111113</v>
      </c>
      <c r="M92" s="143">
        <f t="shared" si="203"/>
        <v>38</v>
      </c>
      <c r="N92" s="143">
        <f t="shared" si="203"/>
        <v>43.717171717171716</v>
      </c>
      <c r="O92" s="143">
        <f t="shared" si="203"/>
        <v>43.772277227722775</v>
      </c>
      <c r="P92" s="143">
        <f t="shared" si="203"/>
        <v>40.40625</v>
      </c>
      <c r="Q92" s="143">
        <f t="shared" ref="Q92:S92" si="204">Q89/Q88</f>
        <v>29.141025641025642</v>
      </c>
      <c r="R92" s="143">
        <f t="shared" si="204"/>
        <v>61.506172839506171</v>
      </c>
      <c r="S92" s="143">
        <f t="shared" si="204"/>
        <v>54.942857142857143</v>
      </c>
      <c r="T92" s="143">
        <f t="shared" si="203"/>
        <v>47.147058823529413</v>
      </c>
      <c r="U92" s="143">
        <f t="shared" si="203"/>
        <v>36.854838709677416</v>
      </c>
      <c r="V92" s="143">
        <f t="shared" si="203"/>
        <v>79.183333333333337</v>
      </c>
      <c r="W92" s="143">
        <f t="shared" si="203"/>
        <v>47.607843137254903</v>
      </c>
      <c r="X92" s="143">
        <f t="shared" si="203"/>
        <v>29.559322033898304</v>
      </c>
      <c r="Y92" s="143">
        <f t="shared" si="203"/>
        <v>23.378378378378379</v>
      </c>
      <c r="Z92" s="143">
        <f t="shared" si="203"/>
        <v>50.304347826086953</v>
      </c>
      <c r="AA92" s="143">
        <f t="shared" si="203"/>
        <v>35.071428571428569</v>
      </c>
      <c r="AB92" s="143">
        <f t="shared" si="203"/>
        <v>52.395348837209305</v>
      </c>
      <c r="AC92" s="143">
        <f t="shared" si="203"/>
        <v>61.6</v>
      </c>
      <c r="AD92" s="143">
        <f t="shared" si="203"/>
        <v>22.78125</v>
      </c>
      <c r="AE92" s="143">
        <f t="shared" si="203"/>
        <v>59.87096774193548</v>
      </c>
      <c r="AF92" s="143">
        <f t="shared" si="203"/>
        <v>46.620689655172413</v>
      </c>
      <c r="AG92" s="143">
        <f t="shared" si="203"/>
        <v>73.257142857142853</v>
      </c>
      <c r="AH92" s="143">
        <f t="shared" si="203"/>
        <v>54.956521739130437</v>
      </c>
    </row>
    <row r="93" spans="1:34" x14ac:dyDescent="0.2">
      <c r="A93" s="165"/>
      <c r="B93" s="175" t="s">
        <v>74</v>
      </c>
      <c r="C93" s="176"/>
      <c r="D93" s="177"/>
      <c r="E93" s="114" t="s">
        <v>187</v>
      </c>
      <c r="F93" s="5">
        <v>69</v>
      </c>
      <c r="G93" s="5">
        <v>74</v>
      </c>
      <c r="H93" s="5">
        <v>59</v>
      </c>
      <c r="I93" s="5">
        <v>83</v>
      </c>
      <c r="J93" s="5">
        <v>75</v>
      </c>
      <c r="K93" s="5">
        <v>72</v>
      </c>
      <c r="L93" s="5">
        <v>64</v>
      </c>
      <c r="M93" s="5">
        <v>90</v>
      </c>
      <c r="N93" s="5">
        <v>87</v>
      </c>
      <c r="O93" s="5">
        <v>64</v>
      </c>
      <c r="P93" s="5">
        <v>63</v>
      </c>
      <c r="Q93" s="5">
        <v>67</v>
      </c>
      <c r="R93" s="5">
        <v>45</v>
      </c>
      <c r="S93" s="5">
        <v>51</v>
      </c>
      <c r="T93" s="5">
        <v>54</v>
      </c>
      <c r="U93" s="5">
        <v>49</v>
      </c>
      <c r="V93" s="5">
        <v>44</v>
      </c>
      <c r="W93" s="5">
        <v>42</v>
      </c>
      <c r="X93" s="5">
        <v>45</v>
      </c>
      <c r="Y93" s="5">
        <v>40</v>
      </c>
      <c r="Z93" s="5">
        <v>38</v>
      </c>
      <c r="AA93" s="5">
        <v>43</v>
      </c>
      <c r="AB93" s="5">
        <v>38</v>
      </c>
      <c r="AC93" s="5">
        <v>36</v>
      </c>
      <c r="AD93" s="5">
        <v>30</v>
      </c>
      <c r="AE93" s="5">
        <v>28</v>
      </c>
      <c r="AF93" s="5">
        <v>23</v>
      </c>
      <c r="AG93" s="5">
        <v>30</v>
      </c>
      <c r="AH93" s="5">
        <v>25</v>
      </c>
    </row>
    <row r="94" spans="1:34" x14ac:dyDescent="0.2">
      <c r="A94" s="165"/>
      <c r="B94" s="168"/>
      <c r="C94" s="178"/>
      <c r="D94" s="169"/>
      <c r="E94" s="115" t="s">
        <v>188</v>
      </c>
      <c r="F94" s="8">
        <v>1037</v>
      </c>
      <c r="G94" s="8">
        <v>901</v>
      </c>
      <c r="H94" s="8">
        <v>1366</v>
      </c>
      <c r="I94" s="8">
        <v>1656</v>
      </c>
      <c r="J94" s="8">
        <v>1655</v>
      </c>
      <c r="K94" s="8">
        <v>1197</v>
      </c>
      <c r="L94" s="8">
        <v>740</v>
      </c>
      <c r="M94" s="8">
        <v>1600</v>
      </c>
      <c r="N94" s="8">
        <v>1251</v>
      </c>
      <c r="O94" s="8">
        <v>867</v>
      </c>
      <c r="P94" s="8">
        <v>1090</v>
      </c>
      <c r="Q94" s="8">
        <v>1986</v>
      </c>
      <c r="R94" s="8">
        <v>1063</v>
      </c>
      <c r="S94" s="8">
        <v>338</v>
      </c>
      <c r="T94" s="8">
        <v>450</v>
      </c>
      <c r="U94" s="8">
        <v>1199</v>
      </c>
      <c r="V94" s="8">
        <v>954</v>
      </c>
      <c r="W94" s="8">
        <v>858</v>
      </c>
      <c r="X94" s="8">
        <v>537</v>
      </c>
      <c r="Y94" s="8">
        <v>393</v>
      </c>
      <c r="Z94" s="8">
        <v>1126</v>
      </c>
      <c r="AA94" s="8">
        <v>2031</v>
      </c>
      <c r="AB94" s="8">
        <v>220</v>
      </c>
      <c r="AC94" s="8">
        <v>661</v>
      </c>
      <c r="AD94" s="8">
        <v>316</v>
      </c>
      <c r="AE94" s="8">
        <v>898</v>
      </c>
      <c r="AF94" s="8">
        <v>361</v>
      </c>
      <c r="AG94" s="8">
        <v>274</v>
      </c>
      <c r="AH94" s="8">
        <v>379</v>
      </c>
    </row>
    <row r="95" spans="1:34" x14ac:dyDescent="0.2">
      <c r="A95" s="165"/>
      <c r="B95" s="168"/>
      <c r="C95" s="178"/>
      <c r="D95" s="169"/>
      <c r="E95" s="122" t="s">
        <v>195</v>
      </c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>
        <v>2</v>
      </c>
      <c r="R95" s="134">
        <v>1</v>
      </c>
      <c r="S95" s="134">
        <v>3</v>
      </c>
      <c r="T95" s="134">
        <v>1</v>
      </c>
      <c r="U95" s="134">
        <v>2</v>
      </c>
      <c r="V95" s="134">
        <v>1</v>
      </c>
      <c r="W95" s="134">
        <v>1</v>
      </c>
      <c r="X95" s="134">
        <v>0</v>
      </c>
      <c r="Y95" s="134">
        <v>0</v>
      </c>
      <c r="Z95" s="134">
        <v>2</v>
      </c>
      <c r="AA95" s="134">
        <v>1</v>
      </c>
      <c r="AB95" s="134">
        <v>1</v>
      </c>
      <c r="AC95" s="134">
        <v>0</v>
      </c>
      <c r="AD95" s="134">
        <v>0</v>
      </c>
      <c r="AE95" s="134">
        <v>1</v>
      </c>
      <c r="AF95" s="134">
        <v>1</v>
      </c>
      <c r="AG95" s="134">
        <v>1</v>
      </c>
      <c r="AH95" s="134">
        <v>0</v>
      </c>
    </row>
    <row r="96" spans="1:34" x14ac:dyDescent="0.2">
      <c r="A96" s="165"/>
      <c r="B96" s="168"/>
      <c r="C96" s="178"/>
      <c r="D96" s="169"/>
      <c r="E96" s="123" t="s">
        <v>197</v>
      </c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9">
        <f t="shared" ref="Q96:S96" si="205">Q95/Q93*100</f>
        <v>2.9850746268656714</v>
      </c>
      <c r="R96" s="139">
        <f t="shared" si="205"/>
        <v>2.2222222222222223</v>
      </c>
      <c r="S96" s="139">
        <f t="shared" si="205"/>
        <v>5.8823529411764701</v>
      </c>
      <c r="T96" s="139">
        <f>T95/T93*100</f>
        <v>1.8518518518518516</v>
      </c>
      <c r="U96" s="139">
        <f t="shared" ref="U96:AH96" si="206">U95/U93*100</f>
        <v>4.0816326530612246</v>
      </c>
      <c r="V96" s="139">
        <f t="shared" si="206"/>
        <v>2.2727272727272729</v>
      </c>
      <c r="W96" s="139">
        <f t="shared" si="206"/>
        <v>2.3809523809523809</v>
      </c>
      <c r="X96" s="139">
        <f t="shared" si="206"/>
        <v>0</v>
      </c>
      <c r="Y96" s="139">
        <f t="shared" si="206"/>
        <v>0</v>
      </c>
      <c r="Z96" s="139">
        <f t="shared" si="206"/>
        <v>5.2631578947368416</v>
      </c>
      <c r="AA96" s="139">
        <f t="shared" si="206"/>
        <v>2.3255813953488373</v>
      </c>
      <c r="AB96" s="139">
        <f t="shared" si="206"/>
        <v>2.6315789473684208</v>
      </c>
      <c r="AC96" s="139">
        <f t="shared" si="206"/>
        <v>0</v>
      </c>
      <c r="AD96" s="139">
        <f t="shared" si="206"/>
        <v>0</v>
      </c>
      <c r="AE96" s="139">
        <f t="shared" si="206"/>
        <v>3.5714285714285712</v>
      </c>
      <c r="AF96" s="139">
        <f t="shared" si="206"/>
        <v>4.3478260869565215</v>
      </c>
      <c r="AG96" s="139">
        <f t="shared" si="206"/>
        <v>3.3333333333333335</v>
      </c>
      <c r="AH96" s="139">
        <f t="shared" si="206"/>
        <v>0</v>
      </c>
    </row>
    <row r="97" spans="1:34" x14ac:dyDescent="0.2">
      <c r="A97" s="165"/>
      <c r="B97" s="170"/>
      <c r="C97" s="179"/>
      <c r="D97" s="171"/>
      <c r="E97" s="121" t="s">
        <v>189</v>
      </c>
      <c r="F97" s="143">
        <f>F94/F93</f>
        <v>15.028985507246377</v>
      </c>
      <c r="G97" s="143">
        <f>G94/G93</f>
        <v>12.175675675675675</v>
      </c>
      <c r="H97" s="143">
        <f t="shared" ref="H97:AH97" si="207">H94/H93</f>
        <v>23.152542372881356</v>
      </c>
      <c r="I97" s="143">
        <f t="shared" si="207"/>
        <v>19.951807228915662</v>
      </c>
      <c r="J97" s="143">
        <f t="shared" si="207"/>
        <v>22.066666666666666</v>
      </c>
      <c r="K97" s="143">
        <f t="shared" si="207"/>
        <v>16.625</v>
      </c>
      <c r="L97" s="143">
        <f t="shared" si="207"/>
        <v>11.5625</v>
      </c>
      <c r="M97" s="143">
        <f t="shared" si="207"/>
        <v>17.777777777777779</v>
      </c>
      <c r="N97" s="143">
        <f t="shared" si="207"/>
        <v>14.379310344827585</v>
      </c>
      <c r="O97" s="143">
        <f t="shared" si="207"/>
        <v>13.546875</v>
      </c>
      <c r="P97" s="143">
        <f t="shared" si="207"/>
        <v>17.301587301587301</v>
      </c>
      <c r="Q97" s="143">
        <f t="shared" si="207"/>
        <v>29.64179104477612</v>
      </c>
      <c r="R97" s="143">
        <f t="shared" si="207"/>
        <v>23.622222222222224</v>
      </c>
      <c r="S97" s="143">
        <f t="shared" si="207"/>
        <v>6.6274509803921573</v>
      </c>
      <c r="T97" s="143">
        <f t="shared" si="207"/>
        <v>8.3333333333333339</v>
      </c>
      <c r="U97" s="143">
        <f t="shared" si="207"/>
        <v>24.469387755102041</v>
      </c>
      <c r="V97" s="143">
        <f t="shared" si="207"/>
        <v>21.681818181818183</v>
      </c>
      <c r="W97" s="143">
        <f t="shared" si="207"/>
        <v>20.428571428571427</v>
      </c>
      <c r="X97" s="143">
        <f t="shared" si="207"/>
        <v>11.933333333333334</v>
      </c>
      <c r="Y97" s="143">
        <f t="shared" si="207"/>
        <v>9.8249999999999993</v>
      </c>
      <c r="Z97" s="143">
        <f t="shared" si="207"/>
        <v>29.631578947368421</v>
      </c>
      <c r="AA97" s="143">
        <f t="shared" si="207"/>
        <v>47.232558139534881</v>
      </c>
      <c r="AB97" s="143">
        <f t="shared" si="207"/>
        <v>5.7894736842105265</v>
      </c>
      <c r="AC97" s="143">
        <f t="shared" si="207"/>
        <v>18.361111111111111</v>
      </c>
      <c r="AD97" s="143">
        <f t="shared" si="207"/>
        <v>10.533333333333333</v>
      </c>
      <c r="AE97" s="143">
        <f t="shared" si="207"/>
        <v>32.071428571428569</v>
      </c>
      <c r="AF97" s="143">
        <f t="shared" si="207"/>
        <v>15.695652173913043</v>
      </c>
      <c r="AG97" s="143">
        <f t="shared" si="207"/>
        <v>9.1333333333333329</v>
      </c>
      <c r="AH97" s="143">
        <f t="shared" si="207"/>
        <v>15.16</v>
      </c>
    </row>
    <row r="98" spans="1:34" x14ac:dyDescent="0.2">
      <c r="A98" s="165"/>
      <c r="B98" s="175" t="s">
        <v>75</v>
      </c>
      <c r="C98" s="176"/>
      <c r="D98" s="177"/>
      <c r="E98" s="114" t="s">
        <v>187</v>
      </c>
      <c r="F98" s="5">
        <v>57</v>
      </c>
      <c r="G98" s="5">
        <v>73</v>
      </c>
      <c r="H98" s="5">
        <v>73</v>
      </c>
      <c r="I98" s="5">
        <v>66</v>
      </c>
      <c r="J98" s="5">
        <v>69</v>
      </c>
      <c r="K98" s="5">
        <v>83</v>
      </c>
      <c r="L98" s="5">
        <v>72</v>
      </c>
      <c r="M98" s="5">
        <v>60</v>
      </c>
      <c r="N98" s="5">
        <v>66</v>
      </c>
      <c r="O98" s="5">
        <v>82</v>
      </c>
      <c r="P98" s="5">
        <v>81</v>
      </c>
      <c r="Q98" s="5">
        <v>74</v>
      </c>
      <c r="R98" s="5">
        <v>64</v>
      </c>
      <c r="S98" s="5">
        <v>76</v>
      </c>
      <c r="T98" s="5">
        <v>52</v>
      </c>
      <c r="U98" s="5">
        <v>57</v>
      </c>
      <c r="V98" s="5">
        <v>59</v>
      </c>
      <c r="W98" s="5">
        <v>44</v>
      </c>
      <c r="X98" s="5">
        <v>65</v>
      </c>
      <c r="Y98" s="5">
        <v>65</v>
      </c>
      <c r="Z98" s="5">
        <v>64</v>
      </c>
      <c r="AA98" s="5">
        <v>59</v>
      </c>
      <c r="AB98" s="5">
        <v>45</v>
      </c>
      <c r="AC98" s="5">
        <v>46</v>
      </c>
      <c r="AD98" s="5">
        <v>49</v>
      </c>
      <c r="AE98" s="5">
        <v>56</v>
      </c>
      <c r="AF98" s="5">
        <v>48</v>
      </c>
      <c r="AG98" s="5">
        <v>64</v>
      </c>
      <c r="AH98" s="5">
        <v>35</v>
      </c>
    </row>
    <row r="99" spans="1:34" x14ac:dyDescent="0.2">
      <c r="A99" s="165"/>
      <c r="B99" s="168"/>
      <c r="C99" s="178"/>
      <c r="D99" s="169"/>
      <c r="E99" s="115" t="s">
        <v>188</v>
      </c>
      <c r="F99" s="8">
        <v>7048</v>
      </c>
      <c r="G99" s="8">
        <v>7169</v>
      </c>
      <c r="H99" s="8">
        <v>4302</v>
      </c>
      <c r="I99" s="8">
        <v>3413</v>
      </c>
      <c r="J99" s="8">
        <v>3620</v>
      </c>
      <c r="K99" s="8">
        <v>3871</v>
      </c>
      <c r="L99" s="8">
        <v>5402</v>
      </c>
      <c r="M99" s="8">
        <v>5120</v>
      </c>
      <c r="N99" s="8">
        <v>4125</v>
      </c>
      <c r="O99" s="8">
        <v>5316</v>
      </c>
      <c r="P99" s="8">
        <v>3632</v>
      </c>
      <c r="Q99" s="8">
        <v>4228</v>
      </c>
      <c r="R99" s="8">
        <v>6563</v>
      </c>
      <c r="S99" s="8">
        <v>3501</v>
      </c>
      <c r="T99" s="8">
        <v>3732</v>
      </c>
      <c r="U99" s="8">
        <v>5455</v>
      </c>
      <c r="V99" s="8">
        <v>3513</v>
      </c>
      <c r="W99" s="8">
        <v>3466</v>
      </c>
      <c r="X99" s="8">
        <v>4726</v>
      </c>
      <c r="Y99" s="8">
        <v>4606</v>
      </c>
      <c r="Z99" s="8">
        <v>5398</v>
      </c>
      <c r="AA99" s="8">
        <v>6469</v>
      </c>
      <c r="AB99" s="8">
        <v>3405</v>
      </c>
      <c r="AC99" s="8">
        <v>2859</v>
      </c>
      <c r="AD99" s="8">
        <v>4843</v>
      </c>
      <c r="AE99" s="8">
        <v>5071</v>
      </c>
      <c r="AF99" s="8">
        <v>6130</v>
      </c>
      <c r="AG99" s="8">
        <v>4274</v>
      </c>
      <c r="AH99" s="8">
        <v>2961</v>
      </c>
    </row>
    <row r="100" spans="1:34" x14ac:dyDescent="0.2">
      <c r="A100" s="165"/>
      <c r="B100" s="168"/>
      <c r="C100" s="178"/>
      <c r="D100" s="169"/>
      <c r="E100" s="122" t="s">
        <v>195</v>
      </c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>
        <v>1</v>
      </c>
      <c r="R100" s="134">
        <v>4</v>
      </c>
      <c r="S100" s="134">
        <v>1</v>
      </c>
      <c r="T100" s="134">
        <v>3</v>
      </c>
      <c r="U100" s="134">
        <v>2</v>
      </c>
      <c r="V100" s="134">
        <v>6</v>
      </c>
      <c r="W100" s="134">
        <v>1</v>
      </c>
      <c r="X100" s="134">
        <v>2</v>
      </c>
      <c r="Y100" s="134">
        <v>2</v>
      </c>
      <c r="Z100" s="134">
        <v>3</v>
      </c>
      <c r="AA100" s="134">
        <v>4</v>
      </c>
      <c r="AB100" s="134">
        <v>0</v>
      </c>
      <c r="AC100" s="134">
        <v>3</v>
      </c>
      <c r="AD100" s="134">
        <v>5</v>
      </c>
      <c r="AE100" s="134">
        <v>1</v>
      </c>
      <c r="AF100" s="134">
        <v>4</v>
      </c>
      <c r="AG100" s="134">
        <v>4</v>
      </c>
      <c r="AH100" s="134">
        <v>2</v>
      </c>
    </row>
    <row r="101" spans="1:34" x14ac:dyDescent="0.2">
      <c r="A101" s="165"/>
      <c r="B101" s="168"/>
      <c r="C101" s="178"/>
      <c r="D101" s="169"/>
      <c r="E101" s="123" t="s">
        <v>197</v>
      </c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9">
        <f t="shared" ref="Q101:S101" si="208">Q100/Q98*100</f>
        <v>1.3513513513513513</v>
      </c>
      <c r="R101" s="139">
        <f t="shared" si="208"/>
        <v>6.25</v>
      </c>
      <c r="S101" s="139">
        <f t="shared" si="208"/>
        <v>1.3157894736842104</v>
      </c>
      <c r="T101" s="139">
        <f>T100/T98*100</f>
        <v>5.7692307692307692</v>
      </c>
      <c r="U101" s="139">
        <f t="shared" ref="U101:AH101" si="209">U100/U98*100</f>
        <v>3.5087719298245612</v>
      </c>
      <c r="V101" s="139">
        <f t="shared" si="209"/>
        <v>10.16949152542373</v>
      </c>
      <c r="W101" s="139">
        <f t="shared" si="209"/>
        <v>2.2727272727272729</v>
      </c>
      <c r="X101" s="139">
        <f t="shared" si="209"/>
        <v>3.0769230769230771</v>
      </c>
      <c r="Y101" s="139">
        <f t="shared" si="209"/>
        <v>3.0769230769230771</v>
      </c>
      <c r="Z101" s="139">
        <f t="shared" si="209"/>
        <v>4.6875</v>
      </c>
      <c r="AA101" s="139">
        <f t="shared" si="209"/>
        <v>6.7796610169491522</v>
      </c>
      <c r="AB101" s="139">
        <f t="shared" si="209"/>
        <v>0</v>
      </c>
      <c r="AC101" s="139">
        <f t="shared" si="209"/>
        <v>6.5217391304347823</v>
      </c>
      <c r="AD101" s="139">
        <f t="shared" si="209"/>
        <v>10.204081632653061</v>
      </c>
      <c r="AE101" s="139">
        <f t="shared" si="209"/>
        <v>1.7857142857142856</v>
      </c>
      <c r="AF101" s="139">
        <f t="shared" si="209"/>
        <v>8.3333333333333321</v>
      </c>
      <c r="AG101" s="139">
        <f t="shared" si="209"/>
        <v>6.25</v>
      </c>
      <c r="AH101" s="139">
        <f t="shared" si="209"/>
        <v>5.7142857142857144</v>
      </c>
    </row>
    <row r="102" spans="1:34" ht="13.8" thickBot="1" x14ac:dyDescent="0.25">
      <c r="A102" s="165"/>
      <c r="B102" s="168"/>
      <c r="C102" s="178"/>
      <c r="D102" s="169"/>
      <c r="E102" s="121" t="s">
        <v>189</v>
      </c>
      <c r="F102" s="143">
        <f>F99/F98</f>
        <v>123.64912280701755</v>
      </c>
      <c r="G102" s="143">
        <f>G99/G98</f>
        <v>98.205479452054789</v>
      </c>
      <c r="H102" s="143">
        <f t="shared" ref="H102:AH102" si="210">H99/H98</f>
        <v>58.93150684931507</v>
      </c>
      <c r="I102" s="143">
        <f t="shared" si="210"/>
        <v>51.712121212121211</v>
      </c>
      <c r="J102" s="143">
        <f t="shared" si="210"/>
        <v>52.463768115942031</v>
      </c>
      <c r="K102" s="143">
        <f t="shared" si="210"/>
        <v>46.638554216867469</v>
      </c>
      <c r="L102" s="143">
        <f t="shared" si="210"/>
        <v>75.027777777777771</v>
      </c>
      <c r="M102" s="143">
        <f t="shared" si="210"/>
        <v>85.333333333333329</v>
      </c>
      <c r="N102" s="143">
        <f t="shared" si="210"/>
        <v>62.5</v>
      </c>
      <c r="O102" s="143">
        <f t="shared" si="210"/>
        <v>64.829268292682926</v>
      </c>
      <c r="P102" s="143">
        <f t="shared" si="210"/>
        <v>44.839506172839506</v>
      </c>
      <c r="Q102" s="143">
        <f t="shared" ref="Q102:S102" si="211">Q99/Q98</f>
        <v>57.135135135135137</v>
      </c>
      <c r="R102" s="143">
        <f t="shared" si="211"/>
        <v>102.546875</v>
      </c>
      <c r="S102" s="143">
        <f t="shared" si="211"/>
        <v>46.065789473684212</v>
      </c>
      <c r="T102" s="143">
        <f t="shared" si="210"/>
        <v>71.769230769230774</v>
      </c>
      <c r="U102" s="143">
        <f t="shared" si="210"/>
        <v>95.701754385964918</v>
      </c>
      <c r="V102" s="143">
        <f t="shared" si="210"/>
        <v>59.542372881355931</v>
      </c>
      <c r="W102" s="143">
        <f t="shared" si="210"/>
        <v>78.772727272727266</v>
      </c>
      <c r="X102" s="143">
        <f t="shared" si="210"/>
        <v>72.707692307692312</v>
      </c>
      <c r="Y102" s="143">
        <f t="shared" si="210"/>
        <v>70.861538461538458</v>
      </c>
      <c r="Z102" s="143">
        <f t="shared" si="210"/>
        <v>84.34375</v>
      </c>
      <c r="AA102" s="143">
        <f t="shared" si="210"/>
        <v>109.64406779661017</v>
      </c>
      <c r="AB102" s="143">
        <f t="shared" si="210"/>
        <v>75.666666666666671</v>
      </c>
      <c r="AC102" s="143">
        <f t="shared" si="210"/>
        <v>62.152173913043477</v>
      </c>
      <c r="AD102" s="143">
        <f t="shared" si="210"/>
        <v>98.836734693877546</v>
      </c>
      <c r="AE102" s="143">
        <f t="shared" si="210"/>
        <v>90.553571428571431</v>
      </c>
      <c r="AF102" s="143">
        <f t="shared" si="210"/>
        <v>127.70833333333333</v>
      </c>
      <c r="AG102" s="143">
        <f t="shared" si="210"/>
        <v>66.78125</v>
      </c>
      <c r="AH102" s="143">
        <f t="shared" si="210"/>
        <v>84.6</v>
      </c>
    </row>
    <row r="103" spans="1:34" x14ac:dyDescent="0.2">
      <c r="A103" s="166"/>
      <c r="B103" s="180" t="s">
        <v>5</v>
      </c>
      <c r="C103" s="181"/>
      <c r="D103" s="182"/>
      <c r="E103" s="117" t="s">
        <v>191</v>
      </c>
      <c r="F103" s="11">
        <f>F73+F78+F83+F88+F93+F98</f>
        <v>1458</v>
      </c>
      <c r="G103" s="11">
        <f>G73+G78+G83+G88+G93+G98</f>
        <v>1426</v>
      </c>
      <c r="H103" s="11">
        <f t="shared" ref="H103:S103" si="212">H73+H78+H83+H88+H93+H98</f>
        <v>1358</v>
      </c>
      <c r="I103" s="11">
        <f t="shared" si="212"/>
        <v>1190</v>
      </c>
      <c r="J103" s="11">
        <f t="shared" si="212"/>
        <v>1301</v>
      </c>
      <c r="K103" s="11">
        <f t="shared" si="212"/>
        <v>1253</v>
      </c>
      <c r="L103" s="11">
        <f t="shared" si="212"/>
        <v>1169</v>
      </c>
      <c r="M103" s="11">
        <f t="shared" si="212"/>
        <v>1197</v>
      </c>
      <c r="N103" s="11">
        <f t="shared" si="212"/>
        <v>1123</v>
      </c>
      <c r="O103" s="11">
        <f t="shared" si="212"/>
        <v>1092</v>
      </c>
      <c r="P103" s="11">
        <f t="shared" si="212"/>
        <v>1046</v>
      </c>
      <c r="Q103" s="11">
        <f t="shared" si="212"/>
        <v>990</v>
      </c>
      <c r="R103" s="11">
        <f t="shared" si="212"/>
        <v>848</v>
      </c>
      <c r="S103" s="11">
        <f t="shared" si="212"/>
        <v>847</v>
      </c>
      <c r="T103" s="11">
        <f t="shared" ref="T103:W103" si="213">T73+T78+T83+T88+T93+T98</f>
        <v>757</v>
      </c>
      <c r="U103" s="11">
        <f t="shared" si="213"/>
        <v>715</v>
      </c>
      <c r="V103" s="11">
        <f t="shared" si="213"/>
        <v>702</v>
      </c>
      <c r="W103" s="11">
        <f t="shared" si="213"/>
        <v>586</v>
      </c>
      <c r="X103" s="11">
        <f t="shared" ref="X103:Y103" si="214">X73+X78+X83+X88+X93+X98</f>
        <v>626</v>
      </c>
      <c r="Y103" s="11">
        <f t="shared" si="214"/>
        <v>560</v>
      </c>
      <c r="Z103" s="11">
        <f t="shared" ref="Z103:AA103" si="215">Z73+Z78+Z83+Z88+Z93+Z98</f>
        <v>512</v>
      </c>
      <c r="AA103" s="11">
        <f t="shared" si="215"/>
        <v>477</v>
      </c>
      <c r="AB103" s="11">
        <f t="shared" ref="AB103:AC103" si="216">AB73+AB78+AB83+AB88+AB93+AB98</f>
        <v>466</v>
      </c>
      <c r="AC103" s="11">
        <f t="shared" si="216"/>
        <v>453</v>
      </c>
      <c r="AD103" s="11">
        <f t="shared" ref="AD103:AE103" si="217">AD73+AD78+AD83+AD88+AD93+AD98</f>
        <v>405</v>
      </c>
      <c r="AE103" s="11">
        <f t="shared" si="217"/>
        <v>356</v>
      </c>
      <c r="AF103" s="11">
        <f t="shared" ref="AF103:AH103" si="218">AF73+AF78+AF83+AF88+AF93+AF98</f>
        <v>360</v>
      </c>
      <c r="AG103" s="11">
        <f t="shared" si="218"/>
        <v>384</v>
      </c>
      <c r="AH103" s="11">
        <f t="shared" si="218"/>
        <v>313</v>
      </c>
    </row>
    <row r="104" spans="1:34" x14ac:dyDescent="0.2">
      <c r="A104" s="166"/>
      <c r="B104" s="183"/>
      <c r="C104" s="184"/>
      <c r="D104" s="185"/>
      <c r="E104" s="118" t="s">
        <v>198</v>
      </c>
      <c r="F104" s="12">
        <f>F74+F79+F84+F89+F94+F99</f>
        <v>111636</v>
      </c>
      <c r="G104" s="12">
        <f>G74+G79+G84+G89+G94+G99</f>
        <v>106534</v>
      </c>
      <c r="H104" s="12">
        <f t="shared" ref="H104:S105" si="219">H74+H79+H84+H89+H94+H99</f>
        <v>102155</v>
      </c>
      <c r="I104" s="12">
        <f t="shared" si="219"/>
        <v>87255</v>
      </c>
      <c r="J104" s="12">
        <f t="shared" si="219"/>
        <v>92877</v>
      </c>
      <c r="K104" s="12">
        <f t="shared" si="219"/>
        <v>88942</v>
      </c>
      <c r="L104" s="12">
        <f t="shared" si="219"/>
        <v>88170</v>
      </c>
      <c r="M104" s="12">
        <f t="shared" si="219"/>
        <v>97776</v>
      </c>
      <c r="N104" s="12">
        <f t="shared" si="219"/>
        <v>90844</v>
      </c>
      <c r="O104" s="12">
        <f t="shared" si="219"/>
        <v>78254</v>
      </c>
      <c r="P104" s="12">
        <f t="shared" si="219"/>
        <v>75477</v>
      </c>
      <c r="Q104" s="12">
        <f t="shared" si="219"/>
        <v>69028</v>
      </c>
      <c r="R104" s="12">
        <f t="shared" si="219"/>
        <v>64510</v>
      </c>
      <c r="S104" s="12">
        <f t="shared" si="219"/>
        <v>56692</v>
      </c>
      <c r="T104" s="12">
        <f t="shared" ref="T104:W140" si="220">T74+T79+T84+T89+T94+T99</f>
        <v>56565</v>
      </c>
      <c r="U104" s="12">
        <f t="shared" si="220"/>
        <v>59161</v>
      </c>
      <c r="V104" s="12">
        <f t="shared" si="220"/>
        <v>51068</v>
      </c>
      <c r="W104" s="12">
        <f t="shared" si="220"/>
        <v>50970</v>
      </c>
      <c r="X104" s="12">
        <f t="shared" ref="X104:Y104" si="221">X74+X79+X84+X89+X94+X99</f>
        <v>56979</v>
      </c>
      <c r="Y104" s="12">
        <f t="shared" si="221"/>
        <v>42045</v>
      </c>
      <c r="Z104" s="12">
        <f t="shared" ref="Z104:AA104" si="222">Z74+Z79+Z84+Z89+Z94+Z99</f>
        <v>46695</v>
      </c>
      <c r="AA104" s="12">
        <f t="shared" si="222"/>
        <v>40652</v>
      </c>
      <c r="AB104" s="12">
        <f t="shared" ref="AB104:AC104" si="223">AB74+AB79+AB84+AB89+AB94+AB99</f>
        <v>33407</v>
      </c>
      <c r="AC104" s="12">
        <f t="shared" si="223"/>
        <v>34754</v>
      </c>
      <c r="AD104" s="12">
        <f t="shared" ref="AD104:AE104" si="224">AD74+AD79+AD84+AD89+AD94+AD99</f>
        <v>36124</v>
      </c>
      <c r="AE104" s="12">
        <f t="shared" si="224"/>
        <v>33301</v>
      </c>
      <c r="AF104" s="12">
        <f t="shared" ref="AF104:AH104" si="225">AF74+AF79+AF84+AF89+AF94+AF99</f>
        <v>34362</v>
      </c>
      <c r="AG104" s="12">
        <f t="shared" si="225"/>
        <v>31119</v>
      </c>
      <c r="AH104" s="12">
        <f t="shared" si="225"/>
        <v>31537</v>
      </c>
    </row>
    <row r="105" spans="1:34" x14ac:dyDescent="0.2">
      <c r="A105" s="166"/>
      <c r="B105" s="183"/>
      <c r="C105" s="184"/>
      <c r="D105" s="185"/>
      <c r="E105" s="129" t="s">
        <v>196</v>
      </c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>
        <f t="shared" si="219"/>
        <v>57</v>
      </c>
      <c r="R105" s="135">
        <f t="shared" si="219"/>
        <v>34</v>
      </c>
      <c r="S105" s="135">
        <f t="shared" si="219"/>
        <v>47</v>
      </c>
      <c r="T105" s="135">
        <f t="shared" ref="T105" si="226">T75+T80+T85+T90+T95+T100</f>
        <v>44</v>
      </c>
      <c r="U105" s="135">
        <f t="shared" si="220"/>
        <v>36</v>
      </c>
      <c r="V105" s="135">
        <f t="shared" si="220"/>
        <v>47</v>
      </c>
      <c r="W105" s="135">
        <f t="shared" ref="W105:AA105" si="227">W75+W80+W85+W90+W95+W100</f>
        <v>39</v>
      </c>
      <c r="X105" s="135">
        <f t="shared" si="227"/>
        <v>27</v>
      </c>
      <c r="Y105" s="135">
        <f t="shared" si="227"/>
        <v>30</v>
      </c>
      <c r="Z105" s="135">
        <f t="shared" si="227"/>
        <v>33</v>
      </c>
      <c r="AA105" s="135">
        <f t="shared" si="227"/>
        <v>22</v>
      </c>
      <c r="AB105" s="135">
        <f t="shared" ref="AB105:AC105" si="228">AB75+AB80+AB85+AB90+AB95+AB100</f>
        <v>29</v>
      </c>
      <c r="AC105" s="135">
        <f t="shared" si="228"/>
        <v>26</v>
      </c>
      <c r="AD105" s="135">
        <f t="shared" ref="AD105:AE105" si="229">AD75+AD80+AD85+AD90+AD95+AD100</f>
        <v>26</v>
      </c>
      <c r="AE105" s="135">
        <f t="shared" si="229"/>
        <v>16</v>
      </c>
      <c r="AF105" s="135">
        <f t="shared" ref="AF105:AH105" si="230">AF75+AF80+AF85+AF90+AF95+AF100</f>
        <v>21</v>
      </c>
      <c r="AG105" s="135">
        <f t="shared" si="230"/>
        <v>24</v>
      </c>
      <c r="AH105" s="135">
        <f t="shared" si="230"/>
        <v>17</v>
      </c>
    </row>
    <row r="106" spans="1:34" x14ac:dyDescent="0.2">
      <c r="A106" s="166"/>
      <c r="B106" s="183"/>
      <c r="C106" s="184"/>
      <c r="D106" s="185"/>
      <c r="E106" s="128" t="s">
        <v>197</v>
      </c>
      <c r="F106" s="140"/>
      <c r="G106" s="141">
        <f t="shared" ref="G106:I106" si="231">G105/G103*100</f>
        <v>0</v>
      </c>
      <c r="H106" s="141">
        <f t="shared" si="231"/>
        <v>0</v>
      </c>
      <c r="I106" s="141">
        <f t="shared" si="231"/>
        <v>0</v>
      </c>
      <c r="J106" s="141">
        <f t="shared" ref="J106:M106" si="232">J105/J103*100</f>
        <v>0</v>
      </c>
      <c r="K106" s="141">
        <f t="shared" si="232"/>
        <v>0</v>
      </c>
      <c r="L106" s="141">
        <f t="shared" si="232"/>
        <v>0</v>
      </c>
      <c r="M106" s="141">
        <f t="shared" si="232"/>
        <v>0</v>
      </c>
      <c r="N106" s="141">
        <f t="shared" ref="N106:P106" si="233">N105/N103*100</f>
        <v>0</v>
      </c>
      <c r="O106" s="141">
        <f t="shared" si="233"/>
        <v>0</v>
      </c>
      <c r="P106" s="141">
        <f t="shared" si="233"/>
        <v>0</v>
      </c>
      <c r="Q106" s="141">
        <f t="shared" ref="Q106:S106" si="234">Q105/Q103*100</f>
        <v>5.7575757575757578</v>
      </c>
      <c r="R106" s="141">
        <f t="shared" si="234"/>
        <v>4.0094339622641506</v>
      </c>
      <c r="S106" s="141">
        <f t="shared" si="234"/>
        <v>5.548996458087367</v>
      </c>
      <c r="T106" s="141">
        <f>T105/T103*100</f>
        <v>5.8124174372523116</v>
      </c>
      <c r="U106" s="141">
        <f t="shared" ref="U106:V106" si="235">U105/U103*100</f>
        <v>5.034965034965035</v>
      </c>
      <c r="V106" s="141">
        <f t="shared" si="235"/>
        <v>6.6951566951566956</v>
      </c>
      <c r="W106" s="141">
        <f t="shared" ref="W106:AB106" si="236">W105/W103*100</f>
        <v>6.6552901023890794</v>
      </c>
      <c r="X106" s="141">
        <f t="shared" si="236"/>
        <v>4.3130990415335457</v>
      </c>
      <c r="Y106" s="141">
        <f t="shared" si="236"/>
        <v>5.3571428571428568</v>
      </c>
      <c r="Z106" s="141">
        <f t="shared" si="236"/>
        <v>6.4453125</v>
      </c>
      <c r="AA106" s="141">
        <f t="shared" si="236"/>
        <v>4.6121593291404608</v>
      </c>
      <c r="AB106" s="141">
        <f t="shared" si="236"/>
        <v>6.2231759656652361</v>
      </c>
      <c r="AC106" s="141">
        <f t="shared" ref="AC106:AD106" si="237">AC105/AC103*100</f>
        <v>5.739514348785872</v>
      </c>
      <c r="AD106" s="141">
        <f t="shared" si="237"/>
        <v>6.4197530864197532</v>
      </c>
      <c r="AE106" s="141">
        <f t="shared" ref="AE106:AF106" si="238">AE105/AE103*100</f>
        <v>4.4943820224719104</v>
      </c>
      <c r="AF106" s="141">
        <f t="shared" si="238"/>
        <v>5.833333333333333</v>
      </c>
      <c r="AG106" s="141">
        <f t="shared" ref="AG106:AH106" si="239">AG105/AG103*100</f>
        <v>6.25</v>
      </c>
      <c r="AH106" s="141">
        <f t="shared" si="239"/>
        <v>5.4313099041533546</v>
      </c>
    </row>
    <row r="107" spans="1:34" ht="13.8" thickBot="1" x14ac:dyDescent="0.25">
      <c r="A107" s="167"/>
      <c r="B107" s="186"/>
      <c r="C107" s="187"/>
      <c r="D107" s="188"/>
      <c r="E107" s="130" t="s">
        <v>190</v>
      </c>
      <c r="F107" s="144">
        <f>F104/F103</f>
        <v>76.567901234567898</v>
      </c>
      <c r="G107" s="144">
        <f>G104/G103</f>
        <v>74.708274894810657</v>
      </c>
      <c r="H107" s="144">
        <f t="shared" ref="H107:V107" si="240">H104/H103</f>
        <v>75.224594992636227</v>
      </c>
      <c r="I107" s="144">
        <f t="shared" si="240"/>
        <v>73.32352941176471</v>
      </c>
      <c r="J107" s="144">
        <f t="shared" si="240"/>
        <v>71.388931591083775</v>
      </c>
      <c r="K107" s="144">
        <f t="shared" si="240"/>
        <v>70.983240223463682</v>
      </c>
      <c r="L107" s="144">
        <f t="shared" si="240"/>
        <v>75.42343883661249</v>
      </c>
      <c r="M107" s="144">
        <f t="shared" si="240"/>
        <v>81.684210526315795</v>
      </c>
      <c r="N107" s="144">
        <f t="shared" si="240"/>
        <v>80.894033837934103</v>
      </c>
      <c r="O107" s="144">
        <f t="shared" si="240"/>
        <v>71.661172161172161</v>
      </c>
      <c r="P107" s="144">
        <f t="shared" si="240"/>
        <v>72.157743785850855</v>
      </c>
      <c r="Q107" s="144">
        <f t="shared" si="240"/>
        <v>69.725252525252529</v>
      </c>
      <c r="R107" s="144">
        <f t="shared" si="240"/>
        <v>76.073113207547166</v>
      </c>
      <c r="S107" s="144">
        <f t="shared" si="240"/>
        <v>66.932703659976383</v>
      </c>
      <c r="T107" s="144">
        <f t="shared" si="240"/>
        <v>74.722589167767509</v>
      </c>
      <c r="U107" s="144">
        <f t="shared" si="240"/>
        <v>82.742657342657338</v>
      </c>
      <c r="V107" s="144">
        <f t="shared" si="240"/>
        <v>72.746438746438741</v>
      </c>
      <c r="W107" s="144">
        <f t="shared" ref="W107:AB107" si="241">W104/W103</f>
        <v>86.979522184300336</v>
      </c>
      <c r="X107" s="144">
        <f t="shared" si="241"/>
        <v>91.020766773162933</v>
      </c>
      <c r="Y107" s="144">
        <f t="shared" si="241"/>
        <v>75.080357142857139</v>
      </c>
      <c r="Z107" s="144">
        <f t="shared" si="241"/>
        <v>91.201171875</v>
      </c>
      <c r="AA107" s="144">
        <f t="shared" si="241"/>
        <v>85.224318658280922</v>
      </c>
      <c r="AB107" s="144">
        <f t="shared" si="241"/>
        <v>71.688841201716741</v>
      </c>
      <c r="AC107" s="144">
        <f t="shared" ref="AC107:AD107" si="242">AC104/AC103</f>
        <v>76.719646799117001</v>
      </c>
      <c r="AD107" s="144">
        <f t="shared" si="242"/>
        <v>89.195061728395061</v>
      </c>
      <c r="AE107" s="144">
        <f t="shared" ref="AE107:AF107" si="243">AE104/AE103</f>
        <v>93.542134831460672</v>
      </c>
      <c r="AF107" s="144">
        <f t="shared" si="243"/>
        <v>95.45</v>
      </c>
      <c r="AG107" s="144">
        <f t="shared" ref="AG107:AH107" si="244">AG104/AG103</f>
        <v>81.0390625</v>
      </c>
      <c r="AH107" s="144">
        <f t="shared" si="244"/>
        <v>100.75718849840256</v>
      </c>
    </row>
    <row r="108" spans="1:34" x14ac:dyDescent="0.2">
      <c r="A108" s="165" t="s">
        <v>94</v>
      </c>
      <c r="B108" s="175" t="s">
        <v>70</v>
      </c>
      <c r="C108" s="176"/>
      <c r="D108" s="177"/>
      <c r="E108" s="114" t="s">
        <v>187</v>
      </c>
      <c r="F108" s="5">
        <v>735</v>
      </c>
      <c r="G108" s="5">
        <v>743</v>
      </c>
      <c r="H108" s="5">
        <v>682</v>
      </c>
      <c r="I108" s="5">
        <v>649</v>
      </c>
      <c r="J108" s="5">
        <v>666</v>
      </c>
      <c r="K108" s="5">
        <v>683</v>
      </c>
      <c r="L108" s="5">
        <v>686</v>
      </c>
      <c r="M108" s="5">
        <v>680</v>
      </c>
      <c r="N108" s="5">
        <v>699</v>
      </c>
      <c r="O108" s="5">
        <v>680</v>
      </c>
      <c r="P108" s="5">
        <v>640</v>
      </c>
      <c r="Q108" s="5">
        <v>663</v>
      </c>
      <c r="R108" s="5">
        <v>635</v>
      </c>
      <c r="S108" s="5">
        <v>605</v>
      </c>
      <c r="T108" s="5">
        <v>589</v>
      </c>
      <c r="U108" s="5">
        <v>547</v>
      </c>
      <c r="V108" s="5">
        <v>554</v>
      </c>
      <c r="W108" s="5">
        <v>466</v>
      </c>
      <c r="X108" s="5">
        <v>456</v>
      </c>
      <c r="Y108" s="5">
        <v>439</v>
      </c>
      <c r="Z108" s="5">
        <v>397</v>
      </c>
      <c r="AA108" s="5">
        <v>360</v>
      </c>
      <c r="AB108" s="5">
        <v>351</v>
      </c>
      <c r="AC108" s="5">
        <v>355</v>
      </c>
      <c r="AD108" s="5">
        <v>349</v>
      </c>
      <c r="AE108" s="5">
        <v>335</v>
      </c>
      <c r="AF108" s="5">
        <v>330</v>
      </c>
      <c r="AG108" s="5">
        <v>428</v>
      </c>
      <c r="AH108" s="5">
        <v>380</v>
      </c>
    </row>
    <row r="109" spans="1:34" x14ac:dyDescent="0.2">
      <c r="A109" s="165"/>
      <c r="B109" s="168"/>
      <c r="C109" s="178"/>
      <c r="D109" s="169"/>
      <c r="E109" s="115" t="s">
        <v>188</v>
      </c>
      <c r="F109" s="8">
        <v>25665</v>
      </c>
      <c r="G109" s="8">
        <v>25861</v>
      </c>
      <c r="H109" s="8">
        <v>29534</v>
      </c>
      <c r="I109" s="8">
        <v>24307</v>
      </c>
      <c r="J109" s="8">
        <v>25008</v>
      </c>
      <c r="K109" s="8">
        <v>25371</v>
      </c>
      <c r="L109" s="8">
        <v>21977</v>
      </c>
      <c r="M109" s="8">
        <v>25442</v>
      </c>
      <c r="N109" s="8">
        <v>24396</v>
      </c>
      <c r="O109" s="8">
        <v>23053</v>
      </c>
      <c r="P109" s="8">
        <v>21053</v>
      </c>
      <c r="Q109" s="8">
        <v>17476</v>
      </c>
      <c r="R109" s="8">
        <v>18674</v>
      </c>
      <c r="S109" s="8">
        <v>14822</v>
      </c>
      <c r="T109" s="8">
        <v>17726</v>
      </c>
      <c r="U109" s="8">
        <v>19319</v>
      </c>
      <c r="V109" s="8">
        <v>17577</v>
      </c>
      <c r="W109" s="8">
        <v>9397</v>
      </c>
      <c r="X109" s="8">
        <v>12878</v>
      </c>
      <c r="Y109" s="8">
        <v>8874</v>
      </c>
      <c r="Z109" s="8">
        <v>13016</v>
      </c>
      <c r="AA109" s="8">
        <v>10329</v>
      </c>
      <c r="AB109" s="8">
        <v>10348</v>
      </c>
      <c r="AC109" s="8">
        <v>7326</v>
      </c>
      <c r="AD109" s="8">
        <v>9338</v>
      </c>
      <c r="AE109" s="8">
        <v>10999</v>
      </c>
      <c r="AF109" s="8">
        <v>10463</v>
      </c>
      <c r="AG109" s="8">
        <v>10597</v>
      </c>
      <c r="AH109" s="8">
        <v>8612</v>
      </c>
    </row>
    <row r="110" spans="1:34" x14ac:dyDescent="0.2">
      <c r="A110" s="165"/>
      <c r="B110" s="168"/>
      <c r="C110" s="178"/>
      <c r="D110" s="169"/>
      <c r="E110" s="122" t="s">
        <v>195</v>
      </c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>
        <v>46</v>
      </c>
      <c r="R110" s="134">
        <v>45</v>
      </c>
      <c r="S110" s="134">
        <v>54</v>
      </c>
      <c r="T110" s="134">
        <v>52</v>
      </c>
      <c r="U110" s="134">
        <v>37</v>
      </c>
      <c r="V110" s="134">
        <v>58</v>
      </c>
      <c r="W110" s="134">
        <v>44</v>
      </c>
      <c r="X110" s="134">
        <v>40</v>
      </c>
      <c r="Y110" s="134">
        <v>35</v>
      </c>
      <c r="Z110" s="134">
        <v>42</v>
      </c>
      <c r="AA110" s="134">
        <v>45</v>
      </c>
      <c r="AB110" s="134">
        <v>50</v>
      </c>
      <c r="AC110" s="134">
        <v>26</v>
      </c>
      <c r="AD110" s="134">
        <v>28</v>
      </c>
      <c r="AE110" s="134">
        <v>30</v>
      </c>
      <c r="AF110" s="134">
        <v>39</v>
      </c>
      <c r="AG110" s="134">
        <v>44</v>
      </c>
      <c r="AH110" s="134">
        <v>29</v>
      </c>
    </row>
    <row r="111" spans="1:34" x14ac:dyDescent="0.2">
      <c r="A111" s="165"/>
      <c r="B111" s="168"/>
      <c r="C111" s="178"/>
      <c r="D111" s="169"/>
      <c r="E111" s="123" t="s">
        <v>197</v>
      </c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9">
        <f t="shared" ref="Q111:S111" si="245">Q110/Q108*100</f>
        <v>6.9381598793363501</v>
      </c>
      <c r="R111" s="139">
        <f t="shared" si="245"/>
        <v>7.0866141732283463</v>
      </c>
      <c r="S111" s="139">
        <f t="shared" si="245"/>
        <v>8.9256198347107443</v>
      </c>
      <c r="T111" s="139">
        <f>T110/T108*100</f>
        <v>8.828522920203735</v>
      </c>
      <c r="U111" s="139">
        <f t="shared" ref="U111:AH111" si="246">U110/U108*100</f>
        <v>6.7641681901279709</v>
      </c>
      <c r="V111" s="139">
        <f t="shared" si="246"/>
        <v>10.469314079422382</v>
      </c>
      <c r="W111" s="139">
        <f t="shared" si="246"/>
        <v>9.4420600858369106</v>
      </c>
      <c r="X111" s="139">
        <f t="shared" si="246"/>
        <v>8.7719298245614024</v>
      </c>
      <c r="Y111" s="139">
        <f t="shared" si="246"/>
        <v>7.9726651480637818</v>
      </c>
      <c r="Z111" s="139">
        <f t="shared" si="246"/>
        <v>10.579345088161208</v>
      </c>
      <c r="AA111" s="139">
        <f t="shared" si="246"/>
        <v>12.5</v>
      </c>
      <c r="AB111" s="139">
        <f t="shared" si="246"/>
        <v>14.245014245014245</v>
      </c>
      <c r="AC111" s="139">
        <f t="shared" si="246"/>
        <v>7.323943661971831</v>
      </c>
      <c r="AD111" s="139">
        <f t="shared" si="246"/>
        <v>8.0229226361031518</v>
      </c>
      <c r="AE111" s="139">
        <f t="shared" si="246"/>
        <v>8.9552238805970141</v>
      </c>
      <c r="AF111" s="139">
        <f t="shared" si="246"/>
        <v>11.818181818181818</v>
      </c>
      <c r="AG111" s="139">
        <f t="shared" si="246"/>
        <v>10.2803738317757</v>
      </c>
      <c r="AH111" s="139">
        <f t="shared" si="246"/>
        <v>7.6315789473684212</v>
      </c>
    </row>
    <row r="112" spans="1:34" x14ac:dyDescent="0.2">
      <c r="A112" s="165"/>
      <c r="B112" s="170"/>
      <c r="C112" s="179"/>
      <c r="D112" s="171"/>
      <c r="E112" s="121" t="s">
        <v>189</v>
      </c>
      <c r="F112" s="143">
        <f>F109/F108</f>
        <v>34.918367346938773</v>
      </c>
      <c r="G112" s="143">
        <f>G109/G108</f>
        <v>34.806191117092865</v>
      </c>
      <c r="H112" s="143">
        <f t="shared" ref="H112:AH112" si="247">H109/H108</f>
        <v>43.304985337243401</v>
      </c>
      <c r="I112" s="143">
        <f t="shared" si="247"/>
        <v>37.453004622496145</v>
      </c>
      <c r="J112" s="143">
        <f t="shared" si="247"/>
        <v>37.549549549549546</v>
      </c>
      <c r="K112" s="143">
        <f t="shared" si="247"/>
        <v>37.14641288433382</v>
      </c>
      <c r="L112" s="143">
        <f t="shared" si="247"/>
        <v>32.036443148688043</v>
      </c>
      <c r="M112" s="143">
        <f t="shared" si="247"/>
        <v>37.414705882352941</v>
      </c>
      <c r="N112" s="143">
        <f t="shared" si="247"/>
        <v>34.901287553648068</v>
      </c>
      <c r="O112" s="143">
        <f t="shared" si="247"/>
        <v>33.901470588235291</v>
      </c>
      <c r="P112" s="143">
        <f t="shared" si="247"/>
        <v>32.895312500000003</v>
      </c>
      <c r="Q112" s="143">
        <f t="shared" si="247"/>
        <v>26.358974358974358</v>
      </c>
      <c r="R112" s="143">
        <f t="shared" si="247"/>
        <v>29.407874015748032</v>
      </c>
      <c r="S112" s="143">
        <f t="shared" si="247"/>
        <v>24.499173553719007</v>
      </c>
      <c r="T112" s="143">
        <f t="shared" si="247"/>
        <v>30.095076400679115</v>
      </c>
      <c r="U112" s="143">
        <f t="shared" si="247"/>
        <v>35.318098720292504</v>
      </c>
      <c r="V112" s="143">
        <f t="shared" si="247"/>
        <v>31.727436823104693</v>
      </c>
      <c r="W112" s="143">
        <f t="shared" si="247"/>
        <v>20.165236051502145</v>
      </c>
      <c r="X112" s="143">
        <f t="shared" si="247"/>
        <v>28.241228070175438</v>
      </c>
      <c r="Y112" s="143">
        <f t="shared" si="247"/>
        <v>20.214123006833713</v>
      </c>
      <c r="Z112" s="143">
        <f t="shared" si="247"/>
        <v>32.785894206549116</v>
      </c>
      <c r="AA112" s="143">
        <f t="shared" si="247"/>
        <v>28.691666666666666</v>
      </c>
      <c r="AB112" s="143">
        <f t="shared" si="247"/>
        <v>29.481481481481481</v>
      </c>
      <c r="AC112" s="143">
        <f t="shared" si="247"/>
        <v>20.636619718309859</v>
      </c>
      <c r="AD112" s="143">
        <f t="shared" si="247"/>
        <v>26.756446991404012</v>
      </c>
      <c r="AE112" s="143">
        <f t="shared" si="247"/>
        <v>32.832835820895525</v>
      </c>
      <c r="AF112" s="143">
        <f t="shared" si="247"/>
        <v>31.706060606060607</v>
      </c>
      <c r="AG112" s="143">
        <f t="shared" si="247"/>
        <v>24.759345794392523</v>
      </c>
      <c r="AH112" s="143">
        <f t="shared" si="247"/>
        <v>22.663157894736841</v>
      </c>
    </row>
    <row r="113" spans="1:34" x14ac:dyDescent="0.2">
      <c r="A113" s="165"/>
      <c r="B113" s="175" t="s">
        <v>71</v>
      </c>
      <c r="C113" s="176"/>
      <c r="D113" s="177"/>
      <c r="E113" s="114" t="s">
        <v>187</v>
      </c>
      <c r="F113" s="5">
        <v>724</v>
      </c>
      <c r="G113" s="5">
        <v>779</v>
      </c>
      <c r="H113" s="5">
        <v>748</v>
      </c>
      <c r="I113" s="5">
        <v>721</v>
      </c>
      <c r="J113" s="5">
        <v>771</v>
      </c>
      <c r="K113" s="5">
        <v>689</v>
      </c>
      <c r="L113" s="5">
        <v>726</v>
      </c>
      <c r="M113" s="5">
        <v>695</v>
      </c>
      <c r="N113" s="5">
        <v>638</v>
      </c>
      <c r="O113" s="5">
        <v>603</v>
      </c>
      <c r="P113" s="5">
        <v>680</v>
      </c>
      <c r="Q113" s="5">
        <v>619</v>
      </c>
      <c r="R113" s="5">
        <v>617</v>
      </c>
      <c r="S113" s="5">
        <v>561</v>
      </c>
      <c r="T113" s="5">
        <v>524</v>
      </c>
      <c r="U113" s="5">
        <v>474</v>
      </c>
      <c r="V113" s="5">
        <v>494</v>
      </c>
      <c r="W113" s="5">
        <v>456</v>
      </c>
      <c r="X113" s="5">
        <v>433</v>
      </c>
      <c r="Y113" s="5">
        <v>378</v>
      </c>
      <c r="Z113" s="5">
        <v>368</v>
      </c>
      <c r="AA113" s="5">
        <v>312</v>
      </c>
      <c r="AB113" s="5">
        <v>332</v>
      </c>
      <c r="AC113" s="5">
        <v>327</v>
      </c>
      <c r="AD113" s="5">
        <v>272</v>
      </c>
      <c r="AE113" s="5">
        <v>305</v>
      </c>
      <c r="AF113" s="5">
        <v>319</v>
      </c>
      <c r="AG113" s="5">
        <v>283</v>
      </c>
      <c r="AH113" s="5">
        <v>296</v>
      </c>
    </row>
    <row r="114" spans="1:34" x14ac:dyDescent="0.2">
      <c r="A114" s="165"/>
      <c r="B114" s="168"/>
      <c r="C114" s="178"/>
      <c r="D114" s="169"/>
      <c r="E114" s="115" t="s">
        <v>188</v>
      </c>
      <c r="F114" s="8">
        <v>16722</v>
      </c>
      <c r="G114" s="8">
        <v>17526</v>
      </c>
      <c r="H114" s="8">
        <v>16375</v>
      </c>
      <c r="I114" s="8">
        <v>14667</v>
      </c>
      <c r="J114" s="8">
        <v>14463</v>
      </c>
      <c r="K114" s="8">
        <v>12020</v>
      </c>
      <c r="L114" s="8">
        <v>10215</v>
      </c>
      <c r="M114" s="8">
        <v>11794</v>
      </c>
      <c r="N114" s="8">
        <v>10617</v>
      </c>
      <c r="O114" s="8">
        <v>7383</v>
      </c>
      <c r="P114" s="8">
        <v>9846</v>
      </c>
      <c r="Q114" s="8">
        <v>10373</v>
      </c>
      <c r="R114" s="8">
        <v>8550</v>
      </c>
      <c r="S114" s="8">
        <v>9090</v>
      </c>
      <c r="T114" s="8">
        <v>6272</v>
      </c>
      <c r="U114" s="8">
        <v>4875</v>
      </c>
      <c r="V114" s="8">
        <v>7500</v>
      </c>
      <c r="W114" s="8">
        <v>4951</v>
      </c>
      <c r="X114" s="8">
        <v>5684</v>
      </c>
      <c r="Y114" s="8">
        <v>5856</v>
      </c>
      <c r="Z114" s="8">
        <v>3884</v>
      </c>
      <c r="AA114" s="8">
        <v>2815</v>
      </c>
      <c r="AB114" s="8">
        <v>4352</v>
      </c>
      <c r="AC114" s="8">
        <v>3385</v>
      </c>
      <c r="AD114" s="8">
        <v>4057</v>
      </c>
      <c r="AE114" s="8">
        <v>5221</v>
      </c>
      <c r="AF114" s="8">
        <v>3791</v>
      </c>
      <c r="AG114" s="8">
        <v>2601</v>
      </c>
      <c r="AH114" s="8">
        <v>5430</v>
      </c>
    </row>
    <row r="115" spans="1:34" x14ac:dyDescent="0.2">
      <c r="A115" s="165"/>
      <c r="B115" s="168"/>
      <c r="C115" s="178"/>
      <c r="D115" s="169"/>
      <c r="E115" s="122" t="s">
        <v>195</v>
      </c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>
        <v>39</v>
      </c>
      <c r="R115" s="134">
        <v>46</v>
      </c>
      <c r="S115" s="134">
        <v>35</v>
      </c>
      <c r="T115" s="134">
        <v>34</v>
      </c>
      <c r="U115" s="134">
        <v>28</v>
      </c>
      <c r="V115" s="134">
        <v>24</v>
      </c>
      <c r="W115" s="134">
        <v>23</v>
      </c>
      <c r="X115" s="134">
        <v>34</v>
      </c>
      <c r="Y115" s="134">
        <v>31</v>
      </c>
      <c r="Z115" s="134">
        <v>29</v>
      </c>
      <c r="AA115" s="134">
        <v>23</v>
      </c>
      <c r="AB115" s="134">
        <v>18</v>
      </c>
      <c r="AC115" s="134">
        <v>32</v>
      </c>
      <c r="AD115" s="134">
        <v>18</v>
      </c>
      <c r="AE115" s="134">
        <v>25</v>
      </c>
      <c r="AF115" s="134">
        <v>21</v>
      </c>
      <c r="AG115" s="134">
        <v>15</v>
      </c>
      <c r="AH115" s="134">
        <v>25</v>
      </c>
    </row>
    <row r="116" spans="1:34" x14ac:dyDescent="0.2">
      <c r="A116" s="165"/>
      <c r="B116" s="168"/>
      <c r="C116" s="178"/>
      <c r="D116" s="169"/>
      <c r="E116" s="123" t="s">
        <v>197</v>
      </c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9">
        <f t="shared" ref="Q116:S116" si="248">Q115/Q113*100</f>
        <v>6.30048465266559</v>
      </c>
      <c r="R116" s="139">
        <f t="shared" si="248"/>
        <v>7.4554294975688817</v>
      </c>
      <c r="S116" s="139">
        <f t="shared" si="248"/>
        <v>6.2388591800356501</v>
      </c>
      <c r="T116" s="139">
        <f>T115/T113*100</f>
        <v>6.4885496183206106</v>
      </c>
      <c r="U116" s="139">
        <f t="shared" ref="U116:AH116" si="249">U115/U113*100</f>
        <v>5.9071729957805905</v>
      </c>
      <c r="V116" s="139">
        <f t="shared" si="249"/>
        <v>4.8582995951417001</v>
      </c>
      <c r="W116" s="139">
        <f t="shared" si="249"/>
        <v>5.0438596491228065</v>
      </c>
      <c r="X116" s="139">
        <f t="shared" si="249"/>
        <v>7.8521939953810627</v>
      </c>
      <c r="Y116" s="139">
        <f t="shared" si="249"/>
        <v>8.2010582010582009</v>
      </c>
      <c r="Z116" s="139">
        <f t="shared" si="249"/>
        <v>7.8804347826086962</v>
      </c>
      <c r="AA116" s="139">
        <f t="shared" si="249"/>
        <v>7.3717948717948723</v>
      </c>
      <c r="AB116" s="139">
        <f t="shared" si="249"/>
        <v>5.4216867469879517</v>
      </c>
      <c r="AC116" s="139">
        <f t="shared" si="249"/>
        <v>9.7859327217125376</v>
      </c>
      <c r="AD116" s="139">
        <f t="shared" si="249"/>
        <v>6.6176470588235299</v>
      </c>
      <c r="AE116" s="139">
        <f t="shared" si="249"/>
        <v>8.1967213114754092</v>
      </c>
      <c r="AF116" s="139">
        <f t="shared" si="249"/>
        <v>6.5830721003134789</v>
      </c>
      <c r="AG116" s="139">
        <f t="shared" si="249"/>
        <v>5.3003533568904597</v>
      </c>
      <c r="AH116" s="139">
        <f t="shared" si="249"/>
        <v>8.4459459459459456</v>
      </c>
    </row>
    <row r="117" spans="1:34" x14ac:dyDescent="0.2">
      <c r="A117" s="165"/>
      <c r="B117" s="170"/>
      <c r="C117" s="179"/>
      <c r="D117" s="171"/>
      <c r="E117" s="121" t="s">
        <v>189</v>
      </c>
      <c r="F117" s="143">
        <f>F114/F113</f>
        <v>23.096685082872927</v>
      </c>
      <c r="G117" s="143">
        <f>G114/G113</f>
        <v>22.498074454428753</v>
      </c>
      <c r="H117" s="143">
        <f t="shared" ref="H117:AH117" si="250">H114/H113</f>
        <v>21.891711229946523</v>
      </c>
      <c r="I117" s="143">
        <f t="shared" si="250"/>
        <v>20.34257975034674</v>
      </c>
      <c r="J117" s="143">
        <f t="shared" si="250"/>
        <v>18.75875486381323</v>
      </c>
      <c r="K117" s="143">
        <f t="shared" si="250"/>
        <v>17.445573294629899</v>
      </c>
      <c r="L117" s="143">
        <f t="shared" si="250"/>
        <v>14.070247933884298</v>
      </c>
      <c r="M117" s="143">
        <f t="shared" si="250"/>
        <v>16.969784172661871</v>
      </c>
      <c r="N117" s="143">
        <f t="shared" si="250"/>
        <v>16.641065830721004</v>
      </c>
      <c r="O117" s="143">
        <f t="shared" si="250"/>
        <v>12.243781094527364</v>
      </c>
      <c r="P117" s="143">
        <f t="shared" si="250"/>
        <v>14.479411764705882</v>
      </c>
      <c r="Q117" s="143">
        <f t="shared" si="250"/>
        <v>16.757673667205168</v>
      </c>
      <c r="R117" s="143">
        <f t="shared" si="250"/>
        <v>13.857374392220422</v>
      </c>
      <c r="S117" s="143">
        <f t="shared" si="250"/>
        <v>16.203208556149733</v>
      </c>
      <c r="T117" s="143">
        <f t="shared" si="250"/>
        <v>11.969465648854962</v>
      </c>
      <c r="U117" s="143">
        <f t="shared" si="250"/>
        <v>10.284810126582279</v>
      </c>
      <c r="V117" s="143">
        <f t="shared" si="250"/>
        <v>15.182186234817813</v>
      </c>
      <c r="W117" s="143">
        <f t="shared" si="250"/>
        <v>10.857456140350877</v>
      </c>
      <c r="X117" s="143">
        <f t="shared" si="250"/>
        <v>13.127020785219399</v>
      </c>
      <c r="Y117" s="143">
        <f t="shared" si="250"/>
        <v>15.492063492063492</v>
      </c>
      <c r="Z117" s="143">
        <f t="shared" si="250"/>
        <v>10.554347826086957</v>
      </c>
      <c r="AA117" s="143">
        <f t="shared" si="250"/>
        <v>9.0224358974358978</v>
      </c>
      <c r="AB117" s="143">
        <f t="shared" si="250"/>
        <v>13.108433734939759</v>
      </c>
      <c r="AC117" s="143">
        <f t="shared" si="250"/>
        <v>10.351681957186544</v>
      </c>
      <c r="AD117" s="143">
        <f t="shared" si="250"/>
        <v>14.915441176470589</v>
      </c>
      <c r="AE117" s="143">
        <f t="shared" si="250"/>
        <v>17.118032786885244</v>
      </c>
      <c r="AF117" s="143">
        <f t="shared" si="250"/>
        <v>11.884012539184953</v>
      </c>
      <c r="AG117" s="143">
        <f t="shared" si="250"/>
        <v>9.1908127208480561</v>
      </c>
      <c r="AH117" s="143">
        <f t="shared" si="250"/>
        <v>18.344594594594593</v>
      </c>
    </row>
    <row r="118" spans="1:34" x14ac:dyDescent="0.2">
      <c r="A118" s="165"/>
      <c r="B118" s="175" t="s">
        <v>72</v>
      </c>
      <c r="C118" s="176"/>
      <c r="D118" s="177"/>
      <c r="E118" s="114" t="s">
        <v>187</v>
      </c>
      <c r="F118" s="5">
        <v>57</v>
      </c>
      <c r="G118" s="5">
        <v>65</v>
      </c>
      <c r="H118" s="5">
        <v>61</v>
      </c>
      <c r="I118" s="5">
        <v>72</v>
      </c>
      <c r="J118" s="5">
        <v>71</v>
      </c>
      <c r="K118" s="5">
        <v>59</v>
      </c>
      <c r="L118" s="5">
        <v>73</v>
      </c>
      <c r="M118" s="5">
        <v>67</v>
      </c>
      <c r="N118" s="5">
        <v>84</v>
      </c>
      <c r="O118" s="5">
        <v>83</v>
      </c>
      <c r="P118" s="5">
        <v>83</v>
      </c>
      <c r="Q118" s="5">
        <v>94</v>
      </c>
      <c r="R118" s="5">
        <v>70</v>
      </c>
      <c r="S118" s="5">
        <v>68</v>
      </c>
      <c r="T118" s="5">
        <v>83</v>
      </c>
      <c r="U118" s="5">
        <v>78</v>
      </c>
      <c r="V118" s="5">
        <v>85</v>
      </c>
      <c r="W118" s="5">
        <v>71</v>
      </c>
      <c r="X118" s="5">
        <v>73</v>
      </c>
      <c r="Y118" s="5">
        <v>55</v>
      </c>
      <c r="Z118" s="5">
        <v>52</v>
      </c>
      <c r="AA118" s="5">
        <v>43</v>
      </c>
      <c r="AB118" s="5">
        <v>52</v>
      </c>
      <c r="AC118" s="5">
        <v>67</v>
      </c>
      <c r="AD118" s="5">
        <v>60</v>
      </c>
      <c r="AE118" s="5">
        <v>59</v>
      </c>
      <c r="AF118" s="5">
        <v>51</v>
      </c>
      <c r="AG118" s="5">
        <v>83</v>
      </c>
      <c r="AH118" s="5">
        <v>80</v>
      </c>
    </row>
    <row r="119" spans="1:34" x14ac:dyDescent="0.2">
      <c r="A119" s="165"/>
      <c r="B119" s="168"/>
      <c r="C119" s="178"/>
      <c r="D119" s="169"/>
      <c r="E119" s="115" t="s">
        <v>188</v>
      </c>
      <c r="F119" s="8">
        <v>5390</v>
      </c>
      <c r="G119" s="8">
        <v>1199</v>
      </c>
      <c r="H119" s="8">
        <v>1380</v>
      </c>
      <c r="I119" s="8">
        <v>519</v>
      </c>
      <c r="J119" s="8">
        <v>1826</v>
      </c>
      <c r="K119" s="8">
        <v>783</v>
      </c>
      <c r="L119" s="8">
        <v>887</v>
      </c>
      <c r="M119" s="8">
        <v>626</v>
      </c>
      <c r="N119" s="8">
        <v>813</v>
      </c>
      <c r="O119" s="8">
        <v>955</v>
      </c>
      <c r="P119" s="8">
        <v>894</v>
      </c>
      <c r="Q119" s="8">
        <v>708</v>
      </c>
      <c r="R119" s="8">
        <v>2398</v>
      </c>
      <c r="S119" s="8">
        <v>712</v>
      </c>
      <c r="T119" s="8">
        <v>742</v>
      </c>
      <c r="U119" s="8">
        <v>1068</v>
      </c>
      <c r="V119" s="8">
        <v>724</v>
      </c>
      <c r="W119" s="8">
        <v>507</v>
      </c>
      <c r="X119" s="8">
        <v>809</v>
      </c>
      <c r="Y119" s="8">
        <v>415</v>
      </c>
      <c r="Z119" s="8">
        <v>760</v>
      </c>
      <c r="AA119" s="8">
        <v>247</v>
      </c>
      <c r="AB119" s="8">
        <v>206</v>
      </c>
      <c r="AC119" s="8">
        <v>284</v>
      </c>
      <c r="AD119" s="8">
        <v>576</v>
      </c>
      <c r="AE119" s="8">
        <v>385</v>
      </c>
      <c r="AF119" s="8">
        <v>325</v>
      </c>
      <c r="AG119" s="8">
        <v>543</v>
      </c>
      <c r="AH119" s="8">
        <v>1111</v>
      </c>
    </row>
    <row r="120" spans="1:34" x14ac:dyDescent="0.2">
      <c r="A120" s="165"/>
      <c r="B120" s="168"/>
      <c r="C120" s="178"/>
      <c r="D120" s="169"/>
      <c r="E120" s="122" t="s">
        <v>195</v>
      </c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>
        <v>6</v>
      </c>
      <c r="R120" s="134">
        <v>7</v>
      </c>
      <c r="S120" s="134">
        <v>3</v>
      </c>
      <c r="T120" s="134">
        <v>0</v>
      </c>
      <c r="U120" s="134">
        <v>6</v>
      </c>
      <c r="V120" s="134">
        <v>7</v>
      </c>
      <c r="W120" s="134">
        <v>4</v>
      </c>
      <c r="X120" s="134">
        <v>7</v>
      </c>
      <c r="Y120" s="134">
        <v>2</v>
      </c>
      <c r="Z120" s="134">
        <v>1</v>
      </c>
      <c r="AA120" s="134">
        <v>1</v>
      </c>
      <c r="AB120" s="134">
        <v>1</v>
      </c>
      <c r="AC120" s="134">
        <v>5</v>
      </c>
      <c r="AD120" s="134">
        <v>5</v>
      </c>
      <c r="AE120" s="134">
        <v>2</v>
      </c>
      <c r="AF120" s="134">
        <v>1</v>
      </c>
      <c r="AG120" s="134">
        <v>5</v>
      </c>
      <c r="AH120" s="134">
        <v>4</v>
      </c>
    </row>
    <row r="121" spans="1:34" x14ac:dyDescent="0.2">
      <c r="A121" s="165"/>
      <c r="B121" s="168"/>
      <c r="C121" s="178"/>
      <c r="D121" s="169"/>
      <c r="E121" s="123" t="s">
        <v>197</v>
      </c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9">
        <f t="shared" ref="Q121:S121" si="251">Q120/Q118*100</f>
        <v>6.3829787234042552</v>
      </c>
      <c r="R121" s="139">
        <f t="shared" si="251"/>
        <v>10</v>
      </c>
      <c r="S121" s="139">
        <f t="shared" si="251"/>
        <v>4.4117647058823533</v>
      </c>
      <c r="T121" s="139">
        <f>T120/T118*100</f>
        <v>0</v>
      </c>
      <c r="U121" s="139">
        <f t="shared" ref="U121:AH121" si="252">U120/U118*100</f>
        <v>7.6923076923076925</v>
      </c>
      <c r="V121" s="139">
        <f t="shared" si="252"/>
        <v>8.235294117647058</v>
      </c>
      <c r="W121" s="139">
        <f t="shared" si="252"/>
        <v>5.6338028169014089</v>
      </c>
      <c r="X121" s="139">
        <f t="shared" si="252"/>
        <v>9.5890410958904102</v>
      </c>
      <c r="Y121" s="139">
        <f t="shared" si="252"/>
        <v>3.6363636363636362</v>
      </c>
      <c r="Z121" s="139">
        <f t="shared" si="252"/>
        <v>1.9230769230769231</v>
      </c>
      <c r="AA121" s="139">
        <f t="shared" si="252"/>
        <v>2.3255813953488373</v>
      </c>
      <c r="AB121" s="139">
        <f t="shared" si="252"/>
        <v>1.9230769230769231</v>
      </c>
      <c r="AC121" s="139">
        <f t="shared" si="252"/>
        <v>7.4626865671641784</v>
      </c>
      <c r="AD121" s="139">
        <f t="shared" si="252"/>
        <v>8.3333333333333321</v>
      </c>
      <c r="AE121" s="139">
        <f t="shared" si="252"/>
        <v>3.3898305084745761</v>
      </c>
      <c r="AF121" s="139">
        <f t="shared" si="252"/>
        <v>1.9607843137254901</v>
      </c>
      <c r="AG121" s="139">
        <f t="shared" si="252"/>
        <v>6.024096385542169</v>
      </c>
      <c r="AH121" s="139">
        <f t="shared" si="252"/>
        <v>5</v>
      </c>
    </row>
    <row r="122" spans="1:34" x14ac:dyDescent="0.2">
      <c r="A122" s="165"/>
      <c r="B122" s="170"/>
      <c r="C122" s="179"/>
      <c r="D122" s="171"/>
      <c r="E122" s="121" t="s">
        <v>189</v>
      </c>
      <c r="F122" s="143">
        <f>F119/F118</f>
        <v>94.561403508771932</v>
      </c>
      <c r="G122" s="143">
        <f>G119/G118</f>
        <v>18.446153846153845</v>
      </c>
      <c r="H122" s="143">
        <f t="shared" ref="H122:AH122" si="253">H119/H118</f>
        <v>22.622950819672131</v>
      </c>
      <c r="I122" s="143">
        <f t="shared" si="253"/>
        <v>7.208333333333333</v>
      </c>
      <c r="J122" s="143">
        <f t="shared" si="253"/>
        <v>25.718309859154928</v>
      </c>
      <c r="K122" s="143">
        <f t="shared" si="253"/>
        <v>13.271186440677965</v>
      </c>
      <c r="L122" s="143">
        <f t="shared" si="253"/>
        <v>12.150684931506849</v>
      </c>
      <c r="M122" s="143">
        <f t="shared" si="253"/>
        <v>9.343283582089553</v>
      </c>
      <c r="N122" s="143">
        <f t="shared" si="253"/>
        <v>9.6785714285714288</v>
      </c>
      <c r="O122" s="143">
        <f t="shared" si="253"/>
        <v>11.506024096385541</v>
      </c>
      <c r="P122" s="143">
        <f t="shared" si="253"/>
        <v>10.771084337349398</v>
      </c>
      <c r="Q122" s="143">
        <f t="shared" si="253"/>
        <v>7.5319148936170217</v>
      </c>
      <c r="R122" s="143">
        <f t="shared" si="253"/>
        <v>34.25714285714286</v>
      </c>
      <c r="S122" s="143">
        <f t="shared" si="253"/>
        <v>10.470588235294118</v>
      </c>
      <c r="T122" s="143">
        <f t="shared" si="253"/>
        <v>8.9397590361445776</v>
      </c>
      <c r="U122" s="143">
        <f t="shared" si="253"/>
        <v>13.692307692307692</v>
      </c>
      <c r="V122" s="143">
        <f t="shared" si="253"/>
        <v>8.5176470588235293</v>
      </c>
      <c r="W122" s="143">
        <f t="shared" si="253"/>
        <v>7.140845070422535</v>
      </c>
      <c r="X122" s="143">
        <f t="shared" si="253"/>
        <v>11.082191780821917</v>
      </c>
      <c r="Y122" s="143">
        <f t="shared" si="253"/>
        <v>7.5454545454545459</v>
      </c>
      <c r="Z122" s="143">
        <f t="shared" si="253"/>
        <v>14.615384615384615</v>
      </c>
      <c r="AA122" s="143">
        <f t="shared" si="253"/>
        <v>5.7441860465116283</v>
      </c>
      <c r="AB122" s="143">
        <f t="shared" si="253"/>
        <v>3.9615384615384617</v>
      </c>
      <c r="AC122" s="143">
        <f t="shared" si="253"/>
        <v>4.2388059701492535</v>
      </c>
      <c r="AD122" s="143">
        <f t="shared" si="253"/>
        <v>9.6</v>
      </c>
      <c r="AE122" s="143">
        <f t="shared" si="253"/>
        <v>6.5254237288135597</v>
      </c>
      <c r="AF122" s="143">
        <f t="shared" si="253"/>
        <v>6.3725490196078427</v>
      </c>
      <c r="AG122" s="143">
        <f t="shared" si="253"/>
        <v>6.5421686746987948</v>
      </c>
      <c r="AH122" s="143">
        <f t="shared" si="253"/>
        <v>13.887499999999999</v>
      </c>
    </row>
    <row r="123" spans="1:34" x14ac:dyDescent="0.2">
      <c r="A123" s="165"/>
      <c r="B123" s="175" t="s">
        <v>73</v>
      </c>
      <c r="C123" s="176"/>
      <c r="D123" s="177"/>
      <c r="E123" s="114" t="s">
        <v>187</v>
      </c>
      <c r="F123" s="5">
        <v>307</v>
      </c>
      <c r="G123" s="5">
        <v>295</v>
      </c>
      <c r="H123" s="5">
        <v>262</v>
      </c>
      <c r="I123" s="5">
        <v>303</v>
      </c>
      <c r="J123" s="5">
        <v>302</v>
      </c>
      <c r="K123" s="5">
        <v>331</v>
      </c>
      <c r="L123" s="5">
        <v>305</v>
      </c>
      <c r="M123" s="5">
        <v>323</v>
      </c>
      <c r="N123" s="5">
        <v>333</v>
      </c>
      <c r="O123" s="5">
        <v>393</v>
      </c>
      <c r="P123" s="5">
        <v>398</v>
      </c>
      <c r="Q123" s="5">
        <v>409</v>
      </c>
      <c r="R123" s="5">
        <v>378</v>
      </c>
      <c r="S123" s="5">
        <v>387</v>
      </c>
      <c r="T123" s="5">
        <v>372</v>
      </c>
      <c r="U123" s="5">
        <v>348</v>
      </c>
      <c r="V123" s="5">
        <v>331</v>
      </c>
      <c r="W123" s="5">
        <v>305</v>
      </c>
      <c r="X123" s="5">
        <v>310</v>
      </c>
      <c r="Y123" s="5">
        <v>278</v>
      </c>
      <c r="Z123" s="5">
        <v>284</v>
      </c>
      <c r="AA123" s="5">
        <v>239</v>
      </c>
      <c r="AB123" s="5">
        <v>278</v>
      </c>
      <c r="AC123" s="5">
        <v>235</v>
      </c>
      <c r="AD123" s="5">
        <v>280</v>
      </c>
      <c r="AE123" s="5">
        <v>254</v>
      </c>
      <c r="AF123" s="5">
        <v>272</v>
      </c>
      <c r="AG123" s="5">
        <v>273</v>
      </c>
      <c r="AH123" s="5">
        <v>293</v>
      </c>
    </row>
    <row r="124" spans="1:34" x14ac:dyDescent="0.2">
      <c r="A124" s="165"/>
      <c r="B124" s="168"/>
      <c r="C124" s="178"/>
      <c r="D124" s="169"/>
      <c r="E124" s="115" t="s">
        <v>188</v>
      </c>
      <c r="F124" s="8">
        <v>4641</v>
      </c>
      <c r="G124" s="8">
        <v>3014</v>
      </c>
      <c r="H124" s="8">
        <v>3110</v>
      </c>
      <c r="I124" s="8">
        <v>2539</v>
      </c>
      <c r="J124" s="8">
        <v>2950</v>
      </c>
      <c r="K124" s="8">
        <v>3705</v>
      </c>
      <c r="L124" s="8">
        <v>3300</v>
      </c>
      <c r="M124" s="8">
        <v>2475</v>
      </c>
      <c r="N124" s="8">
        <v>2875</v>
      </c>
      <c r="O124" s="8">
        <v>2868</v>
      </c>
      <c r="P124" s="8">
        <v>3524</v>
      </c>
      <c r="Q124" s="8">
        <v>3887</v>
      </c>
      <c r="R124" s="8">
        <v>2786</v>
      </c>
      <c r="S124" s="8">
        <v>3083</v>
      </c>
      <c r="T124" s="8">
        <v>2641</v>
      </c>
      <c r="U124" s="8">
        <v>2795</v>
      </c>
      <c r="V124" s="8">
        <v>2686</v>
      </c>
      <c r="W124" s="8">
        <v>2174</v>
      </c>
      <c r="X124" s="8">
        <v>2348</v>
      </c>
      <c r="Y124" s="8">
        <v>3096</v>
      </c>
      <c r="Z124" s="8">
        <v>2198</v>
      </c>
      <c r="AA124" s="8">
        <v>1932</v>
      </c>
      <c r="AB124" s="8">
        <v>2010</v>
      </c>
      <c r="AC124" s="8">
        <v>2882</v>
      </c>
      <c r="AD124" s="8">
        <v>2435</v>
      </c>
      <c r="AE124" s="8">
        <v>2546</v>
      </c>
      <c r="AF124" s="8">
        <v>2733</v>
      </c>
      <c r="AG124" s="8">
        <v>2939</v>
      </c>
      <c r="AH124" s="8">
        <v>2826</v>
      </c>
    </row>
    <row r="125" spans="1:34" x14ac:dyDescent="0.2">
      <c r="A125" s="165"/>
      <c r="B125" s="168"/>
      <c r="C125" s="178"/>
      <c r="D125" s="169"/>
      <c r="E125" s="122" t="s">
        <v>195</v>
      </c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>
        <v>21</v>
      </c>
      <c r="R125" s="134">
        <v>24</v>
      </c>
      <c r="S125" s="134">
        <v>23</v>
      </c>
      <c r="T125" s="134">
        <v>13</v>
      </c>
      <c r="U125" s="134">
        <v>12</v>
      </c>
      <c r="V125" s="134">
        <v>8</v>
      </c>
      <c r="W125" s="134">
        <v>12</v>
      </c>
      <c r="X125" s="134">
        <v>9</v>
      </c>
      <c r="Y125" s="134">
        <v>12</v>
      </c>
      <c r="Z125" s="134">
        <v>10</v>
      </c>
      <c r="AA125" s="134">
        <v>13</v>
      </c>
      <c r="AB125" s="134">
        <v>10</v>
      </c>
      <c r="AC125" s="134">
        <v>20</v>
      </c>
      <c r="AD125" s="134">
        <v>12</v>
      </c>
      <c r="AE125" s="134">
        <v>18</v>
      </c>
      <c r="AF125" s="134">
        <v>11</v>
      </c>
      <c r="AG125" s="134">
        <v>9</v>
      </c>
      <c r="AH125" s="134">
        <v>16</v>
      </c>
    </row>
    <row r="126" spans="1:34" x14ac:dyDescent="0.2">
      <c r="A126" s="165"/>
      <c r="B126" s="168"/>
      <c r="C126" s="178"/>
      <c r="D126" s="169"/>
      <c r="E126" s="123" t="s">
        <v>197</v>
      </c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9">
        <f t="shared" ref="Q126:S126" si="254">Q125/Q123*100</f>
        <v>5.1344743276283618</v>
      </c>
      <c r="R126" s="139">
        <f t="shared" si="254"/>
        <v>6.3492063492063489</v>
      </c>
      <c r="S126" s="139">
        <f t="shared" si="254"/>
        <v>5.9431524547803614</v>
      </c>
      <c r="T126" s="139">
        <f>T125/T123*100</f>
        <v>3.4946236559139781</v>
      </c>
      <c r="U126" s="139">
        <f t="shared" ref="U126:AH126" si="255">U125/U123*100</f>
        <v>3.4482758620689653</v>
      </c>
      <c r="V126" s="139">
        <f t="shared" si="255"/>
        <v>2.416918429003021</v>
      </c>
      <c r="W126" s="139">
        <f t="shared" si="255"/>
        <v>3.9344262295081971</v>
      </c>
      <c r="X126" s="139">
        <f t="shared" si="255"/>
        <v>2.903225806451613</v>
      </c>
      <c r="Y126" s="139">
        <f t="shared" si="255"/>
        <v>4.3165467625899279</v>
      </c>
      <c r="Z126" s="139">
        <f t="shared" si="255"/>
        <v>3.5211267605633805</v>
      </c>
      <c r="AA126" s="139">
        <f t="shared" si="255"/>
        <v>5.439330543933055</v>
      </c>
      <c r="AB126" s="139">
        <f t="shared" si="255"/>
        <v>3.5971223021582732</v>
      </c>
      <c r="AC126" s="139">
        <f t="shared" si="255"/>
        <v>8.5106382978723403</v>
      </c>
      <c r="AD126" s="139">
        <f t="shared" si="255"/>
        <v>4.2857142857142856</v>
      </c>
      <c r="AE126" s="139">
        <f t="shared" si="255"/>
        <v>7.0866141732283463</v>
      </c>
      <c r="AF126" s="139">
        <f t="shared" si="255"/>
        <v>4.0441176470588234</v>
      </c>
      <c r="AG126" s="139">
        <f t="shared" si="255"/>
        <v>3.296703296703297</v>
      </c>
      <c r="AH126" s="139">
        <f t="shared" si="255"/>
        <v>5.4607508532423212</v>
      </c>
    </row>
    <row r="127" spans="1:34" x14ac:dyDescent="0.2">
      <c r="A127" s="165"/>
      <c r="B127" s="170"/>
      <c r="C127" s="179"/>
      <c r="D127" s="171"/>
      <c r="E127" s="121" t="s">
        <v>189</v>
      </c>
      <c r="F127" s="143">
        <f>F124/F123</f>
        <v>15.117263843648209</v>
      </c>
      <c r="G127" s="143">
        <f>G124/G123</f>
        <v>10.216949152542373</v>
      </c>
      <c r="H127" s="143">
        <f t="shared" ref="H127:AH127" si="256">H124/H123</f>
        <v>11.870229007633588</v>
      </c>
      <c r="I127" s="143">
        <f t="shared" si="256"/>
        <v>8.3795379537953796</v>
      </c>
      <c r="J127" s="143">
        <f t="shared" si="256"/>
        <v>9.7682119205298008</v>
      </c>
      <c r="K127" s="143">
        <f t="shared" si="256"/>
        <v>11.193353474320242</v>
      </c>
      <c r="L127" s="143">
        <f t="shared" si="256"/>
        <v>10.819672131147541</v>
      </c>
      <c r="M127" s="143">
        <f t="shared" si="256"/>
        <v>7.6625386996904021</v>
      </c>
      <c r="N127" s="143">
        <f t="shared" si="256"/>
        <v>8.6336336336336341</v>
      </c>
      <c r="O127" s="143">
        <f t="shared" si="256"/>
        <v>7.2977099236641223</v>
      </c>
      <c r="P127" s="143">
        <f t="shared" si="256"/>
        <v>8.8542713567839204</v>
      </c>
      <c r="Q127" s="143">
        <f t="shared" si="256"/>
        <v>9.5036674816625926</v>
      </c>
      <c r="R127" s="143">
        <f t="shared" si="256"/>
        <v>7.3703703703703702</v>
      </c>
      <c r="S127" s="143">
        <f t="shared" si="256"/>
        <v>7.9664082687338498</v>
      </c>
      <c r="T127" s="143">
        <f t="shared" si="256"/>
        <v>7.099462365591398</v>
      </c>
      <c r="U127" s="143">
        <f t="shared" si="256"/>
        <v>8.0316091954022983</v>
      </c>
      <c r="V127" s="143">
        <f t="shared" si="256"/>
        <v>8.1148036253776432</v>
      </c>
      <c r="W127" s="143">
        <f t="shared" si="256"/>
        <v>7.1278688524590166</v>
      </c>
      <c r="X127" s="143">
        <f t="shared" si="256"/>
        <v>7.5741935483870968</v>
      </c>
      <c r="Y127" s="143">
        <f t="shared" si="256"/>
        <v>11.136690647482014</v>
      </c>
      <c r="Z127" s="143">
        <f t="shared" si="256"/>
        <v>7.73943661971831</v>
      </c>
      <c r="AA127" s="143">
        <f t="shared" si="256"/>
        <v>8.0836820083682017</v>
      </c>
      <c r="AB127" s="143">
        <f t="shared" si="256"/>
        <v>7.2302158273381298</v>
      </c>
      <c r="AC127" s="143">
        <f t="shared" si="256"/>
        <v>12.263829787234043</v>
      </c>
      <c r="AD127" s="143">
        <f t="shared" si="256"/>
        <v>8.6964285714285712</v>
      </c>
      <c r="AE127" s="143">
        <f t="shared" si="256"/>
        <v>10.023622047244094</v>
      </c>
      <c r="AF127" s="143">
        <f t="shared" si="256"/>
        <v>10.047794117647058</v>
      </c>
      <c r="AG127" s="143">
        <f t="shared" si="256"/>
        <v>10.765567765567766</v>
      </c>
      <c r="AH127" s="143">
        <f t="shared" si="256"/>
        <v>9.6450511945392492</v>
      </c>
    </row>
    <row r="128" spans="1:34" x14ac:dyDescent="0.2">
      <c r="A128" s="165"/>
      <c r="B128" s="175" t="s">
        <v>74</v>
      </c>
      <c r="C128" s="176"/>
      <c r="D128" s="177"/>
      <c r="E128" s="114" t="s">
        <v>187</v>
      </c>
      <c r="F128" s="5">
        <v>2536</v>
      </c>
      <c r="G128" s="5">
        <v>2613</v>
      </c>
      <c r="H128" s="5">
        <v>2876</v>
      </c>
      <c r="I128" s="5">
        <v>2894</v>
      </c>
      <c r="J128" s="5">
        <v>2838</v>
      </c>
      <c r="K128" s="5">
        <v>3022</v>
      </c>
      <c r="L128" s="5">
        <v>3147</v>
      </c>
      <c r="M128" s="5">
        <v>3238</v>
      </c>
      <c r="N128" s="5">
        <v>3353</v>
      </c>
      <c r="O128" s="5">
        <v>3251</v>
      </c>
      <c r="P128" s="5">
        <v>3372</v>
      </c>
      <c r="Q128" s="5">
        <v>3443</v>
      </c>
      <c r="R128" s="5">
        <v>3430</v>
      </c>
      <c r="S128" s="5">
        <v>3372</v>
      </c>
      <c r="T128" s="5">
        <v>3316</v>
      </c>
      <c r="U128" s="5">
        <v>3265</v>
      </c>
      <c r="V128" s="5">
        <v>2958</v>
      </c>
      <c r="W128" s="5">
        <v>2881</v>
      </c>
      <c r="X128" s="5">
        <v>2713</v>
      </c>
      <c r="Y128" s="5">
        <v>2692</v>
      </c>
      <c r="Z128" s="5">
        <v>2562</v>
      </c>
      <c r="AA128" s="5">
        <v>2335</v>
      </c>
      <c r="AB128" s="5">
        <v>2387</v>
      </c>
      <c r="AC128" s="5">
        <v>2284</v>
      </c>
      <c r="AD128" s="5">
        <v>2257</v>
      </c>
      <c r="AE128" s="5">
        <v>2276</v>
      </c>
      <c r="AF128" s="5">
        <v>2246</v>
      </c>
      <c r="AG128" s="5">
        <v>2387</v>
      </c>
      <c r="AH128" s="5">
        <v>2519</v>
      </c>
    </row>
    <row r="129" spans="1:34" x14ac:dyDescent="0.2">
      <c r="A129" s="165"/>
      <c r="B129" s="168"/>
      <c r="C129" s="178"/>
      <c r="D129" s="169"/>
      <c r="E129" s="115" t="s">
        <v>188</v>
      </c>
      <c r="F129" s="8">
        <v>16869</v>
      </c>
      <c r="G129" s="8">
        <v>18484</v>
      </c>
      <c r="H129" s="8">
        <v>17843</v>
      </c>
      <c r="I129" s="8">
        <v>17319</v>
      </c>
      <c r="J129" s="8">
        <v>16577</v>
      </c>
      <c r="K129" s="8">
        <v>17238</v>
      </c>
      <c r="L129" s="8">
        <v>16919</v>
      </c>
      <c r="M129" s="8">
        <v>17119</v>
      </c>
      <c r="N129" s="8">
        <v>18151</v>
      </c>
      <c r="O129" s="8">
        <v>19088</v>
      </c>
      <c r="P129" s="8">
        <v>18142</v>
      </c>
      <c r="Q129" s="8">
        <v>20714</v>
      </c>
      <c r="R129" s="8">
        <v>20247</v>
      </c>
      <c r="S129" s="8">
        <v>15416</v>
      </c>
      <c r="T129" s="8">
        <v>14465</v>
      </c>
      <c r="U129" s="8">
        <v>14518</v>
      </c>
      <c r="V129" s="8">
        <v>14531</v>
      </c>
      <c r="W129" s="8">
        <v>14858</v>
      </c>
      <c r="X129" s="8">
        <v>11784</v>
      </c>
      <c r="Y129" s="8">
        <v>12679</v>
      </c>
      <c r="Z129" s="8">
        <v>12127</v>
      </c>
      <c r="AA129" s="8">
        <v>11247</v>
      </c>
      <c r="AB129" s="8">
        <v>11308</v>
      </c>
      <c r="AC129" s="8">
        <v>12936</v>
      </c>
      <c r="AD129" s="8">
        <v>11261</v>
      </c>
      <c r="AE129" s="8">
        <v>11771</v>
      </c>
      <c r="AF129" s="8">
        <v>11523</v>
      </c>
      <c r="AG129" s="8">
        <v>13269</v>
      </c>
      <c r="AH129" s="8">
        <v>14382</v>
      </c>
    </row>
    <row r="130" spans="1:34" x14ac:dyDescent="0.2">
      <c r="A130" s="165"/>
      <c r="B130" s="168"/>
      <c r="C130" s="178"/>
      <c r="D130" s="169"/>
      <c r="E130" s="122" t="s">
        <v>195</v>
      </c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>
        <v>117</v>
      </c>
      <c r="R130" s="134">
        <v>131</v>
      </c>
      <c r="S130" s="134">
        <v>95</v>
      </c>
      <c r="T130" s="134">
        <v>108</v>
      </c>
      <c r="U130" s="134">
        <v>120</v>
      </c>
      <c r="V130" s="134">
        <v>98</v>
      </c>
      <c r="W130" s="134">
        <v>125</v>
      </c>
      <c r="X130" s="134">
        <v>82</v>
      </c>
      <c r="Y130" s="134">
        <v>109</v>
      </c>
      <c r="Z130" s="134">
        <v>89</v>
      </c>
      <c r="AA130" s="134">
        <v>91</v>
      </c>
      <c r="AB130" s="134">
        <v>104</v>
      </c>
      <c r="AC130" s="134">
        <v>103</v>
      </c>
      <c r="AD130" s="134">
        <v>91</v>
      </c>
      <c r="AE130" s="134">
        <v>86</v>
      </c>
      <c r="AF130" s="134">
        <v>85</v>
      </c>
      <c r="AG130" s="134">
        <v>112</v>
      </c>
      <c r="AH130" s="134">
        <v>124</v>
      </c>
    </row>
    <row r="131" spans="1:34" x14ac:dyDescent="0.2">
      <c r="A131" s="165"/>
      <c r="B131" s="168"/>
      <c r="C131" s="178"/>
      <c r="D131" s="169"/>
      <c r="E131" s="123" t="s">
        <v>197</v>
      </c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9">
        <f t="shared" ref="Q131:S131" si="257">Q130/Q128*100</f>
        <v>3.3981992448446121</v>
      </c>
      <c r="R131" s="139">
        <f t="shared" si="257"/>
        <v>3.8192419825072883</v>
      </c>
      <c r="S131" s="139">
        <f t="shared" si="257"/>
        <v>2.8173190984578884</v>
      </c>
      <c r="T131" s="139">
        <f>T130/T128*100</f>
        <v>3.2569360675512664</v>
      </c>
      <c r="U131" s="139">
        <f t="shared" ref="U131:AH131" si="258">U130/U128*100</f>
        <v>3.6753445635528332</v>
      </c>
      <c r="V131" s="139">
        <f t="shared" si="258"/>
        <v>3.313049357674104</v>
      </c>
      <c r="W131" s="139">
        <f t="shared" si="258"/>
        <v>4.3387712599791737</v>
      </c>
      <c r="X131" s="139">
        <f t="shared" si="258"/>
        <v>3.0224843346848504</v>
      </c>
      <c r="Y131" s="139">
        <f t="shared" si="258"/>
        <v>4.0490341753343237</v>
      </c>
      <c r="Z131" s="139">
        <f t="shared" si="258"/>
        <v>3.4738485558157688</v>
      </c>
      <c r="AA131" s="139">
        <f t="shared" si="258"/>
        <v>3.8972162740899359</v>
      </c>
      <c r="AB131" s="139">
        <f t="shared" si="258"/>
        <v>4.3569333891914539</v>
      </c>
      <c r="AC131" s="139">
        <f t="shared" si="258"/>
        <v>4.5096322241681257</v>
      </c>
      <c r="AD131" s="139">
        <f t="shared" si="258"/>
        <v>4.0319007532122288</v>
      </c>
      <c r="AE131" s="139">
        <f t="shared" si="258"/>
        <v>3.7785588752196833</v>
      </c>
      <c r="AF131" s="139">
        <f t="shared" si="258"/>
        <v>3.7845057880676762</v>
      </c>
      <c r="AG131" s="139">
        <f t="shared" si="258"/>
        <v>4.6920821114369504</v>
      </c>
      <c r="AH131" s="139">
        <f t="shared" si="258"/>
        <v>4.9225883287018659</v>
      </c>
    </row>
    <row r="132" spans="1:34" x14ac:dyDescent="0.2">
      <c r="A132" s="165"/>
      <c r="B132" s="170"/>
      <c r="C132" s="179"/>
      <c r="D132" s="171"/>
      <c r="E132" s="121" t="s">
        <v>189</v>
      </c>
      <c r="F132" s="143">
        <f>F129/F128</f>
        <v>6.6518138801261832</v>
      </c>
      <c r="G132" s="143">
        <f>G129/G128</f>
        <v>7.0738614619211635</v>
      </c>
      <c r="H132" s="143">
        <f t="shared" ref="H132:AH132" si="259">H129/H128</f>
        <v>6.2041029207232263</v>
      </c>
      <c r="I132" s="143">
        <f t="shared" si="259"/>
        <v>5.9844505874222529</v>
      </c>
      <c r="J132" s="143">
        <f t="shared" si="259"/>
        <v>5.8410852713178292</v>
      </c>
      <c r="K132" s="143">
        <f t="shared" si="259"/>
        <v>5.7041694242223695</v>
      </c>
      <c r="L132" s="143">
        <f t="shared" si="259"/>
        <v>5.376231331426756</v>
      </c>
      <c r="M132" s="143">
        <f t="shared" si="259"/>
        <v>5.2869054972205065</v>
      </c>
      <c r="N132" s="143">
        <f t="shared" si="259"/>
        <v>5.4133611691022967</v>
      </c>
      <c r="O132" s="143">
        <f t="shared" si="259"/>
        <v>5.8714241771762534</v>
      </c>
      <c r="P132" s="143">
        <f t="shared" si="259"/>
        <v>5.3801897983392646</v>
      </c>
      <c r="Q132" s="143">
        <f t="shared" si="259"/>
        <v>6.0162648852744702</v>
      </c>
      <c r="R132" s="143">
        <f t="shared" si="259"/>
        <v>5.9029154518950433</v>
      </c>
      <c r="S132" s="143">
        <f t="shared" si="259"/>
        <v>4.5717674970344007</v>
      </c>
      <c r="T132" s="143">
        <f t="shared" si="259"/>
        <v>4.3621833534378771</v>
      </c>
      <c r="U132" s="143">
        <f t="shared" si="259"/>
        <v>4.4465543644716696</v>
      </c>
      <c r="V132" s="143">
        <f t="shared" si="259"/>
        <v>4.9124408384043274</v>
      </c>
      <c r="W132" s="143">
        <f t="shared" si="259"/>
        <v>5.1572370704616457</v>
      </c>
      <c r="X132" s="143">
        <f t="shared" si="259"/>
        <v>4.3435311463324728</v>
      </c>
      <c r="Y132" s="143">
        <f t="shared" si="259"/>
        <v>4.7098811292719169</v>
      </c>
      <c r="Z132" s="143">
        <f t="shared" si="259"/>
        <v>4.7334113973458232</v>
      </c>
      <c r="AA132" s="143">
        <f t="shared" si="259"/>
        <v>4.8167023554603858</v>
      </c>
      <c r="AB132" s="143">
        <f t="shared" si="259"/>
        <v>4.7373271889400925</v>
      </c>
      <c r="AC132" s="143">
        <f t="shared" si="259"/>
        <v>5.663747810858144</v>
      </c>
      <c r="AD132" s="143">
        <f t="shared" si="259"/>
        <v>4.9893664155959234</v>
      </c>
      <c r="AE132" s="143">
        <f t="shared" si="259"/>
        <v>5.1717926186291736</v>
      </c>
      <c r="AF132" s="143">
        <f t="shared" si="259"/>
        <v>5.1304541406945683</v>
      </c>
      <c r="AG132" s="143">
        <f t="shared" si="259"/>
        <v>5.5588604943443656</v>
      </c>
      <c r="AH132" s="143">
        <f t="shared" si="259"/>
        <v>5.7094084954346966</v>
      </c>
    </row>
    <row r="133" spans="1:34" x14ac:dyDescent="0.2">
      <c r="A133" s="165"/>
      <c r="B133" s="175" t="s">
        <v>75</v>
      </c>
      <c r="C133" s="176"/>
      <c r="D133" s="177"/>
      <c r="E133" s="114" t="s">
        <v>187</v>
      </c>
      <c r="F133" s="5">
        <v>70</v>
      </c>
      <c r="G133" s="5">
        <v>107</v>
      </c>
      <c r="H133" s="5">
        <v>69</v>
      </c>
      <c r="I133" s="5">
        <v>105</v>
      </c>
      <c r="J133" s="5">
        <v>100</v>
      </c>
      <c r="K133" s="5">
        <v>90</v>
      </c>
      <c r="L133" s="5">
        <v>84</v>
      </c>
      <c r="M133" s="5">
        <v>111</v>
      </c>
      <c r="N133" s="5">
        <v>89</v>
      </c>
      <c r="O133" s="5">
        <v>134</v>
      </c>
      <c r="P133" s="5">
        <v>130</v>
      </c>
      <c r="Q133" s="5">
        <v>114</v>
      </c>
      <c r="R133" s="5">
        <v>116</v>
      </c>
      <c r="S133" s="5">
        <v>132</v>
      </c>
      <c r="T133" s="5">
        <v>141</v>
      </c>
      <c r="U133" s="5">
        <v>117</v>
      </c>
      <c r="V133" s="5">
        <v>127</v>
      </c>
      <c r="W133" s="5">
        <v>134</v>
      </c>
      <c r="X133" s="5">
        <v>118</v>
      </c>
      <c r="Y133" s="5">
        <v>109</v>
      </c>
      <c r="Z133" s="5">
        <v>111</v>
      </c>
      <c r="AA133" s="5">
        <v>84</v>
      </c>
      <c r="AB133" s="5">
        <v>120</v>
      </c>
      <c r="AC133" s="5">
        <v>97</v>
      </c>
      <c r="AD133" s="5">
        <v>109</v>
      </c>
      <c r="AE133" s="5">
        <v>120</v>
      </c>
      <c r="AF133" s="5">
        <v>116</v>
      </c>
      <c r="AG133" s="5">
        <v>146</v>
      </c>
      <c r="AH133" s="5">
        <v>144</v>
      </c>
    </row>
    <row r="134" spans="1:34" x14ac:dyDescent="0.2">
      <c r="A134" s="165"/>
      <c r="B134" s="168"/>
      <c r="C134" s="178"/>
      <c r="D134" s="169"/>
      <c r="E134" s="115" t="s">
        <v>188</v>
      </c>
      <c r="F134" s="8">
        <v>8482</v>
      </c>
      <c r="G134" s="8">
        <v>3539</v>
      </c>
      <c r="H134" s="8">
        <v>3462</v>
      </c>
      <c r="I134" s="8">
        <v>2510</v>
      </c>
      <c r="J134" s="8">
        <v>2479</v>
      </c>
      <c r="K134" s="8">
        <v>1580</v>
      </c>
      <c r="L134" s="8">
        <v>2475</v>
      </c>
      <c r="M134" s="8">
        <v>1972</v>
      </c>
      <c r="N134" s="8">
        <v>1363</v>
      </c>
      <c r="O134" s="8">
        <v>1658</v>
      </c>
      <c r="P134" s="8">
        <v>1388</v>
      </c>
      <c r="Q134" s="8">
        <v>2225</v>
      </c>
      <c r="R134" s="8">
        <v>1184</v>
      </c>
      <c r="S134" s="8">
        <v>2313</v>
      </c>
      <c r="T134" s="8">
        <v>3254</v>
      </c>
      <c r="U134" s="8">
        <v>1151</v>
      </c>
      <c r="V134" s="8">
        <v>1920</v>
      </c>
      <c r="W134" s="8">
        <v>1226</v>
      </c>
      <c r="X134" s="8">
        <v>2654</v>
      </c>
      <c r="Y134" s="8">
        <v>1400</v>
      </c>
      <c r="Z134" s="8">
        <v>1638</v>
      </c>
      <c r="AA134" s="8">
        <v>1066</v>
      </c>
      <c r="AB134" s="8">
        <v>3137</v>
      </c>
      <c r="AC134" s="8">
        <v>1105</v>
      </c>
      <c r="AD134" s="8">
        <v>2464</v>
      </c>
      <c r="AE134" s="8">
        <v>1322</v>
      </c>
      <c r="AF134" s="8">
        <v>1418</v>
      </c>
      <c r="AG134" s="8">
        <v>2879</v>
      </c>
      <c r="AH134" s="8">
        <v>2532</v>
      </c>
    </row>
    <row r="135" spans="1:34" x14ac:dyDescent="0.2">
      <c r="A135" s="165"/>
      <c r="B135" s="168"/>
      <c r="C135" s="178"/>
      <c r="D135" s="169"/>
      <c r="E135" s="122" t="s">
        <v>195</v>
      </c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>
        <v>5</v>
      </c>
      <c r="R135" s="134">
        <v>5</v>
      </c>
      <c r="S135" s="134">
        <v>7</v>
      </c>
      <c r="T135" s="134">
        <v>4</v>
      </c>
      <c r="U135" s="134">
        <v>3</v>
      </c>
      <c r="V135" s="134">
        <v>6</v>
      </c>
      <c r="W135" s="134">
        <v>9</v>
      </c>
      <c r="X135" s="134">
        <v>8</v>
      </c>
      <c r="Y135" s="134">
        <v>7</v>
      </c>
      <c r="Z135" s="134">
        <v>6</v>
      </c>
      <c r="AA135" s="134">
        <v>3</v>
      </c>
      <c r="AB135" s="134">
        <v>6</v>
      </c>
      <c r="AC135" s="134">
        <v>10</v>
      </c>
      <c r="AD135" s="134">
        <v>8</v>
      </c>
      <c r="AE135" s="134">
        <v>3</v>
      </c>
      <c r="AF135" s="134">
        <v>4</v>
      </c>
      <c r="AG135" s="134">
        <v>10</v>
      </c>
      <c r="AH135" s="134">
        <v>10</v>
      </c>
    </row>
    <row r="136" spans="1:34" x14ac:dyDescent="0.2">
      <c r="A136" s="165"/>
      <c r="B136" s="168"/>
      <c r="C136" s="178"/>
      <c r="D136" s="169"/>
      <c r="E136" s="123" t="s">
        <v>197</v>
      </c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9">
        <f t="shared" ref="Q136:S136" si="260">Q135/Q133*100</f>
        <v>4.3859649122807012</v>
      </c>
      <c r="R136" s="139">
        <f t="shared" si="260"/>
        <v>4.3103448275862073</v>
      </c>
      <c r="S136" s="139">
        <f t="shared" si="260"/>
        <v>5.3030303030303028</v>
      </c>
      <c r="T136" s="139">
        <f>T135/T133*100</f>
        <v>2.8368794326241136</v>
      </c>
      <c r="U136" s="139">
        <f t="shared" ref="U136:AH136" si="261">U135/U133*100</f>
        <v>2.5641025641025639</v>
      </c>
      <c r="V136" s="139">
        <f t="shared" si="261"/>
        <v>4.7244094488188972</v>
      </c>
      <c r="W136" s="139">
        <f t="shared" si="261"/>
        <v>6.7164179104477615</v>
      </c>
      <c r="X136" s="139">
        <f t="shared" si="261"/>
        <v>6.7796610169491522</v>
      </c>
      <c r="Y136" s="139">
        <f t="shared" si="261"/>
        <v>6.4220183486238538</v>
      </c>
      <c r="Z136" s="139">
        <f t="shared" si="261"/>
        <v>5.4054054054054053</v>
      </c>
      <c r="AA136" s="139">
        <f t="shared" si="261"/>
        <v>3.5714285714285712</v>
      </c>
      <c r="AB136" s="139">
        <f t="shared" si="261"/>
        <v>5</v>
      </c>
      <c r="AC136" s="139">
        <f t="shared" si="261"/>
        <v>10.309278350515463</v>
      </c>
      <c r="AD136" s="139">
        <f t="shared" si="261"/>
        <v>7.3394495412844041</v>
      </c>
      <c r="AE136" s="139">
        <f t="shared" si="261"/>
        <v>2.5</v>
      </c>
      <c r="AF136" s="139">
        <f t="shared" si="261"/>
        <v>3.4482758620689653</v>
      </c>
      <c r="AG136" s="139">
        <f t="shared" si="261"/>
        <v>6.8493150684931505</v>
      </c>
      <c r="AH136" s="139">
        <f t="shared" si="261"/>
        <v>6.9444444444444446</v>
      </c>
    </row>
    <row r="137" spans="1:34" ht="13.8" thickBot="1" x14ac:dyDescent="0.25">
      <c r="A137" s="165"/>
      <c r="B137" s="168"/>
      <c r="C137" s="178"/>
      <c r="D137" s="169"/>
      <c r="E137" s="121" t="s">
        <v>189</v>
      </c>
      <c r="F137" s="143">
        <f>F134/F133</f>
        <v>121.17142857142858</v>
      </c>
      <c r="G137" s="143">
        <f>G134/G133</f>
        <v>33.074766355140184</v>
      </c>
      <c r="H137" s="143">
        <f t="shared" ref="H137:AH137" si="262">H134/H133</f>
        <v>50.173913043478258</v>
      </c>
      <c r="I137" s="143">
        <f t="shared" si="262"/>
        <v>23.904761904761905</v>
      </c>
      <c r="J137" s="143">
        <f t="shared" si="262"/>
        <v>24.79</v>
      </c>
      <c r="K137" s="143">
        <f t="shared" si="262"/>
        <v>17.555555555555557</v>
      </c>
      <c r="L137" s="143">
        <f t="shared" si="262"/>
        <v>29.464285714285715</v>
      </c>
      <c r="M137" s="143">
        <f t="shared" si="262"/>
        <v>17.765765765765767</v>
      </c>
      <c r="N137" s="143">
        <f t="shared" si="262"/>
        <v>15.314606741573034</v>
      </c>
      <c r="O137" s="143">
        <f t="shared" si="262"/>
        <v>12.373134328358208</v>
      </c>
      <c r="P137" s="143">
        <f t="shared" si="262"/>
        <v>10.676923076923076</v>
      </c>
      <c r="Q137" s="143">
        <f t="shared" si="262"/>
        <v>19.517543859649123</v>
      </c>
      <c r="R137" s="143">
        <f t="shared" si="262"/>
        <v>10.206896551724139</v>
      </c>
      <c r="S137" s="143">
        <f t="shared" si="262"/>
        <v>17.522727272727273</v>
      </c>
      <c r="T137" s="143">
        <f t="shared" si="262"/>
        <v>23.078014184397162</v>
      </c>
      <c r="U137" s="143">
        <f t="shared" si="262"/>
        <v>9.8376068376068382</v>
      </c>
      <c r="V137" s="143">
        <f t="shared" si="262"/>
        <v>15.118110236220472</v>
      </c>
      <c r="W137" s="143">
        <f t="shared" si="262"/>
        <v>9.1492537313432845</v>
      </c>
      <c r="X137" s="143">
        <f t="shared" si="262"/>
        <v>22.491525423728813</v>
      </c>
      <c r="Y137" s="143">
        <f t="shared" si="262"/>
        <v>12.844036697247706</v>
      </c>
      <c r="Z137" s="143">
        <f t="shared" si="262"/>
        <v>14.756756756756756</v>
      </c>
      <c r="AA137" s="143">
        <f t="shared" si="262"/>
        <v>12.69047619047619</v>
      </c>
      <c r="AB137" s="143">
        <f t="shared" si="262"/>
        <v>26.141666666666666</v>
      </c>
      <c r="AC137" s="143">
        <f t="shared" si="262"/>
        <v>11.391752577319588</v>
      </c>
      <c r="AD137" s="143">
        <f t="shared" si="262"/>
        <v>22.605504587155963</v>
      </c>
      <c r="AE137" s="143">
        <f t="shared" si="262"/>
        <v>11.016666666666667</v>
      </c>
      <c r="AF137" s="143">
        <f t="shared" si="262"/>
        <v>12.224137931034482</v>
      </c>
      <c r="AG137" s="143">
        <f t="shared" si="262"/>
        <v>19.719178082191782</v>
      </c>
      <c r="AH137" s="143">
        <f t="shared" si="262"/>
        <v>17.583333333333332</v>
      </c>
    </row>
    <row r="138" spans="1:34" x14ac:dyDescent="0.2">
      <c r="A138" s="166"/>
      <c r="B138" s="180" t="s">
        <v>5</v>
      </c>
      <c r="C138" s="181"/>
      <c r="D138" s="182"/>
      <c r="E138" s="117" t="s">
        <v>191</v>
      </c>
      <c r="F138" s="11">
        <f>F108+F113+F118+F123+F128+F133</f>
        <v>4429</v>
      </c>
      <c r="G138" s="11">
        <f>G108+G113+G118+G123+G128+G133</f>
        <v>4602</v>
      </c>
      <c r="H138" s="11">
        <f t="shared" ref="H138:U140" si="263">H108+H113+H118+H123+H128+H133</f>
        <v>4698</v>
      </c>
      <c r="I138" s="11">
        <f t="shared" si="263"/>
        <v>4744</v>
      </c>
      <c r="J138" s="11">
        <f t="shared" si="263"/>
        <v>4748</v>
      </c>
      <c r="K138" s="11">
        <f t="shared" si="263"/>
        <v>4874</v>
      </c>
      <c r="L138" s="11">
        <f t="shared" si="263"/>
        <v>5021</v>
      </c>
      <c r="M138" s="11">
        <f t="shared" si="263"/>
        <v>5114</v>
      </c>
      <c r="N138" s="11">
        <f t="shared" si="263"/>
        <v>5196</v>
      </c>
      <c r="O138" s="11">
        <f t="shared" si="263"/>
        <v>5144</v>
      </c>
      <c r="P138" s="11">
        <f t="shared" si="263"/>
        <v>5303</v>
      </c>
      <c r="Q138" s="11">
        <f t="shared" si="263"/>
        <v>5342</v>
      </c>
      <c r="R138" s="11">
        <f t="shared" si="263"/>
        <v>5246</v>
      </c>
      <c r="S138" s="11">
        <f t="shared" si="263"/>
        <v>5125</v>
      </c>
      <c r="T138" s="11">
        <f t="shared" si="263"/>
        <v>5025</v>
      </c>
      <c r="U138" s="11">
        <f t="shared" si="263"/>
        <v>4829</v>
      </c>
      <c r="V138" s="11">
        <f t="shared" ref="V138:W138" si="264">V108+V113+V118+V123+V128+V133</f>
        <v>4549</v>
      </c>
      <c r="W138" s="11">
        <f t="shared" si="264"/>
        <v>4313</v>
      </c>
      <c r="X138" s="11">
        <f t="shared" ref="X138:Z138" si="265">X108+X113+X118+X123+X128+X133</f>
        <v>4103</v>
      </c>
      <c r="Y138" s="11">
        <f t="shared" si="265"/>
        <v>3951</v>
      </c>
      <c r="Z138" s="11">
        <f t="shared" si="265"/>
        <v>3774</v>
      </c>
      <c r="AA138" s="11">
        <f t="shared" ref="AA138:AB138" si="266">AA108+AA113+AA118+AA123+AA128+AA133</f>
        <v>3373</v>
      </c>
      <c r="AB138" s="11">
        <f t="shared" si="266"/>
        <v>3520</v>
      </c>
      <c r="AC138" s="11">
        <f t="shared" ref="AC138:AD138" si="267">AC108+AC113+AC118+AC123+AC128+AC133</f>
        <v>3365</v>
      </c>
      <c r="AD138" s="11">
        <f t="shared" si="267"/>
        <v>3327</v>
      </c>
      <c r="AE138" s="11">
        <f t="shared" ref="AE138:AF138" si="268">AE108+AE113+AE118+AE123+AE128+AE133</f>
        <v>3349</v>
      </c>
      <c r="AF138" s="11">
        <f t="shared" si="268"/>
        <v>3334</v>
      </c>
      <c r="AG138" s="11">
        <f t="shared" ref="AG138:AH138" si="269">AG108+AG113+AG118+AG123+AG128+AG133</f>
        <v>3600</v>
      </c>
      <c r="AH138" s="11">
        <f t="shared" si="269"/>
        <v>3712</v>
      </c>
    </row>
    <row r="139" spans="1:34" x14ac:dyDescent="0.2">
      <c r="A139" s="166"/>
      <c r="B139" s="183"/>
      <c r="C139" s="184"/>
      <c r="D139" s="185"/>
      <c r="E139" s="118" t="s">
        <v>198</v>
      </c>
      <c r="F139" s="12">
        <f>F109+F114+F119+F124+F129+F134</f>
        <v>77769</v>
      </c>
      <c r="G139" s="12">
        <f>G109+G114+G119+G124+G129+G134</f>
        <v>69623</v>
      </c>
      <c r="H139" s="12">
        <f t="shared" ref="H139:S139" si="270">H109+H114+H119+H124+H129+H134</f>
        <v>71704</v>
      </c>
      <c r="I139" s="12">
        <f t="shared" si="270"/>
        <v>61861</v>
      </c>
      <c r="J139" s="12">
        <f t="shared" si="270"/>
        <v>63303</v>
      </c>
      <c r="K139" s="12">
        <f t="shared" si="270"/>
        <v>60697</v>
      </c>
      <c r="L139" s="12">
        <f t="shared" si="270"/>
        <v>55773</v>
      </c>
      <c r="M139" s="12">
        <f t="shared" si="270"/>
        <v>59428</v>
      </c>
      <c r="N139" s="12">
        <f t="shared" si="270"/>
        <v>58215</v>
      </c>
      <c r="O139" s="12">
        <f t="shared" si="270"/>
        <v>55005</v>
      </c>
      <c r="P139" s="12">
        <f t="shared" si="270"/>
        <v>54847</v>
      </c>
      <c r="Q139" s="12">
        <f t="shared" si="270"/>
        <v>55383</v>
      </c>
      <c r="R139" s="12">
        <f t="shared" si="270"/>
        <v>53839</v>
      </c>
      <c r="S139" s="12">
        <f t="shared" si="270"/>
        <v>45436</v>
      </c>
      <c r="T139" s="12">
        <f t="shared" si="263"/>
        <v>45100</v>
      </c>
      <c r="U139" s="12">
        <f t="shared" si="263"/>
        <v>43726</v>
      </c>
      <c r="V139" s="12">
        <f t="shared" ref="V139:W139" si="271">V109+V114+V119+V124+V129+V134</f>
        <v>44938</v>
      </c>
      <c r="W139" s="12">
        <f t="shared" si="271"/>
        <v>33113</v>
      </c>
      <c r="X139" s="12">
        <f t="shared" ref="X139:Z139" si="272">X109+X114+X119+X124+X129+X134</f>
        <v>36157</v>
      </c>
      <c r="Y139" s="12">
        <f t="shared" si="272"/>
        <v>32320</v>
      </c>
      <c r="Z139" s="12">
        <f t="shared" si="272"/>
        <v>33623</v>
      </c>
      <c r="AA139" s="12">
        <f t="shared" ref="AA139:AB139" si="273">AA109+AA114+AA119+AA124+AA129+AA134</f>
        <v>27636</v>
      </c>
      <c r="AB139" s="12">
        <f t="shared" si="273"/>
        <v>31361</v>
      </c>
      <c r="AC139" s="12">
        <f t="shared" ref="AC139:AD139" si="274">AC109+AC114+AC119+AC124+AC129+AC134</f>
        <v>27918</v>
      </c>
      <c r="AD139" s="12">
        <f t="shared" si="274"/>
        <v>30131</v>
      </c>
      <c r="AE139" s="12">
        <f t="shared" ref="AE139:AF139" si="275">AE109+AE114+AE119+AE124+AE129+AE134</f>
        <v>32244</v>
      </c>
      <c r="AF139" s="12">
        <f t="shared" si="275"/>
        <v>30253</v>
      </c>
      <c r="AG139" s="12">
        <f t="shared" ref="AG139:AH139" si="276">AG109+AG114+AG119+AG124+AG129+AG134</f>
        <v>32828</v>
      </c>
      <c r="AH139" s="12">
        <f t="shared" si="276"/>
        <v>34893</v>
      </c>
    </row>
    <row r="140" spans="1:34" x14ac:dyDescent="0.2">
      <c r="A140" s="166"/>
      <c r="B140" s="183"/>
      <c r="C140" s="184"/>
      <c r="D140" s="185"/>
      <c r="E140" s="129" t="s">
        <v>196</v>
      </c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>
        <f t="shared" ref="Q140:S140" si="277">Q110+Q115+Q120+Q125+Q130+Q135</f>
        <v>234</v>
      </c>
      <c r="R140" s="135">
        <f t="shared" si="277"/>
        <v>258</v>
      </c>
      <c r="S140" s="135">
        <f t="shared" si="277"/>
        <v>217</v>
      </c>
      <c r="T140" s="135">
        <f t="shared" si="263"/>
        <v>211</v>
      </c>
      <c r="U140" s="135">
        <f t="shared" si="220"/>
        <v>206</v>
      </c>
      <c r="V140" s="135">
        <f t="shared" ref="V140:W140" si="278">V110+V115+V120+V125+V130+V135</f>
        <v>201</v>
      </c>
      <c r="W140" s="135">
        <f t="shared" si="278"/>
        <v>217</v>
      </c>
      <c r="X140" s="135">
        <f t="shared" ref="X140:Z140" si="279">X110+X115+X120+X125+X130+X135</f>
        <v>180</v>
      </c>
      <c r="Y140" s="135">
        <f t="shared" si="279"/>
        <v>196</v>
      </c>
      <c r="Z140" s="135">
        <f t="shared" si="279"/>
        <v>177</v>
      </c>
      <c r="AA140" s="135">
        <f t="shared" ref="AA140:AB140" si="280">AA110+AA115+AA120+AA125+AA130+AA135</f>
        <v>176</v>
      </c>
      <c r="AB140" s="135">
        <f t="shared" si="280"/>
        <v>189</v>
      </c>
      <c r="AC140" s="135">
        <f t="shared" ref="AC140:AD140" si="281">AC110+AC115+AC120+AC125+AC130+AC135</f>
        <v>196</v>
      </c>
      <c r="AD140" s="135">
        <f t="shared" si="281"/>
        <v>162</v>
      </c>
      <c r="AE140" s="135">
        <f t="shared" ref="AE140:AF140" si="282">AE110+AE115+AE120+AE125+AE130+AE135</f>
        <v>164</v>
      </c>
      <c r="AF140" s="135">
        <f t="shared" si="282"/>
        <v>161</v>
      </c>
      <c r="AG140" s="135">
        <f t="shared" ref="AG140:AH140" si="283">AG110+AG115+AG120+AG125+AG130+AG135</f>
        <v>195</v>
      </c>
      <c r="AH140" s="135">
        <f t="shared" si="283"/>
        <v>208</v>
      </c>
    </row>
    <row r="141" spans="1:34" x14ac:dyDescent="0.2">
      <c r="A141" s="166"/>
      <c r="B141" s="183"/>
      <c r="C141" s="184"/>
      <c r="D141" s="185"/>
      <c r="E141" s="128" t="s">
        <v>197</v>
      </c>
      <c r="F141" s="141">
        <f t="shared" ref="F141:P141" si="284">F140/F138*100</f>
        <v>0</v>
      </c>
      <c r="G141" s="141">
        <f t="shared" si="284"/>
        <v>0</v>
      </c>
      <c r="H141" s="141">
        <f t="shared" si="284"/>
        <v>0</v>
      </c>
      <c r="I141" s="141">
        <f t="shared" si="284"/>
        <v>0</v>
      </c>
      <c r="J141" s="141">
        <f t="shared" si="284"/>
        <v>0</v>
      </c>
      <c r="K141" s="141">
        <f t="shared" si="284"/>
        <v>0</v>
      </c>
      <c r="L141" s="141">
        <f t="shared" si="284"/>
        <v>0</v>
      </c>
      <c r="M141" s="141">
        <f t="shared" si="284"/>
        <v>0</v>
      </c>
      <c r="N141" s="141">
        <f t="shared" si="284"/>
        <v>0</v>
      </c>
      <c r="O141" s="141">
        <f t="shared" si="284"/>
        <v>0</v>
      </c>
      <c r="P141" s="141">
        <f t="shared" si="284"/>
        <v>0</v>
      </c>
      <c r="Q141" s="141">
        <f t="shared" ref="Q141:S141" si="285">Q140/Q138*100</f>
        <v>4.3803818794459009</v>
      </c>
      <c r="R141" s="141">
        <f t="shared" si="285"/>
        <v>4.918032786885246</v>
      </c>
      <c r="S141" s="141">
        <f t="shared" si="285"/>
        <v>4.2341463414634148</v>
      </c>
      <c r="T141" s="141">
        <f>T140/T138*100</f>
        <v>4.1990049751243781</v>
      </c>
      <c r="U141" s="141">
        <f t="shared" ref="U141:V141" si="286">U140/U138*100</f>
        <v>4.2658935597432182</v>
      </c>
      <c r="V141" s="141">
        <f t="shared" si="286"/>
        <v>4.4185535282479664</v>
      </c>
      <c r="W141" s="141">
        <f t="shared" ref="W141:X141" si="287">W140/W138*100</f>
        <v>5.0313007187572456</v>
      </c>
      <c r="X141" s="141">
        <f t="shared" si="287"/>
        <v>4.3870338776504996</v>
      </c>
      <c r="Y141" s="141">
        <f t="shared" ref="Y141:Z141" si="288">Y140/Y138*100</f>
        <v>4.9607694254619084</v>
      </c>
      <c r="Z141" s="141">
        <f t="shared" si="288"/>
        <v>4.6899841017488075</v>
      </c>
      <c r="AA141" s="141">
        <f t="shared" ref="AA141:AB141" si="289">AA140/AA138*100</f>
        <v>5.2179069077972127</v>
      </c>
      <c r="AB141" s="141">
        <f t="shared" si="289"/>
        <v>5.3693181818181817</v>
      </c>
      <c r="AC141" s="141">
        <f t="shared" ref="AC141:AD141" si="290">AC140/AC138*100</f>
        <v>5.8246656760772657</v>
      </c>
      <c r="AD141" s="141">
        <f t="shared" si="290"/>
        <v>4.8692515779981971</v>
      </c>
      <c r="AE141" s="141">
        <f t="shared" ref="AE141:AF141" si="291">AE140/AE138*100</f>
        <v>4.8969841743804121</v>
      </c>
      <c r="AF141" s="141">
        <f t="shared" si="291"/>
        <v>4.8290341931613678</v>
      </c>
      <c r="AG141" s="141">
        <f t="shared" ref="AG141:AH141" si="292">AG140/AG138*100</f>
        <v>5.416666666666667</v>
      </c>
      <c r="AH141" s="141">
        <f t="shared" si="292"/>
        <v>5.6034482758620694</v>
      </c>
    </row>
    <row r="142" spans="1:34" ht="13.8" thickBot="1" x14ac:dyDescent="0.25">
      <c r="A142" s="167"/>
      <c r="B142" s="186"/>
      <c r="C142" s="187"/>
      <c r="D142" s="188"/>
      <c r="E142" s="130" t="s">
        <v>190</v>
      </c>
      <c r="F142" s="144">
        <f>F139/F138</f>
        <v>17.559042673289682</v>
      </c>
      <c r="G142" s="144">
        <f>G139/G138</f>
        <v>15.128857018687528</v>
      </c>
      <c r="H142" s="144">
        <f t="shared" ref="H142:V142" si="293">H139/H138</f>
        <v>15.262664963814389</v>
      </c>
      <c r="I142" s="144">
        <f t="shared" si="293"/>
        <v>13.039839797639123</v>
      </c>
      <c r="J142" s="144">
        <f t="shared" si="293"/>
        <v>13.332561078348778</v>
      </c>
      <c r="K142" s="144">
        <f t="shared" si="293"/>
        <v>12.453221173574066</v>
      </c>
      <c r="L142" s="144">
        <f t="shared" si="293"/>
        <v>11.107946624178451</v>
      </c>
      <c r="M142" s="144">
        <f t="shared" si="293"/>
        <v>11.620649198279233</v>
      </c>
      <c r="N142" s="144">
        <f t="shared" si="293"/>
        <v>11.203810623556581</v>
      </c>
      <c r="O142" s="144">
        <f t="shared" si="293"/>
        <v>10.693040435458787</v>
      </c>
      <c r="P142" s="144">
        <f t="shared" si="293"/>
        <v>10.342636243635678</v>
      </c>
      <c r="Q142" s="144">
        <f t="shared" si="293"/>
        <v>10.36746536877574</v>
      </c>
      <c r="R142" s="144">
        <f t="shared" si="293"/>
        <v>10.262866946244758</v>
      </c>
      <c r="S142" s="144">
        <f t="shared" si="293"/>
        <v>8.8655609756097569</v>
      </c>
      <c r="T142" s="144">
        <f t="shared" si="293"/>
        <v>8.9751243781094523</v>
      </c>
      <c r="U142" s="144">
        <f t="shared" si="293"/>
        <v>9.0548767860840762</v>
      </c>
      <c r="V142" s="144">
        <f t="shared" si="293"/>
        <v>9.8786546493734892</v>
      </c>
      <c r="W142" s="144">
        <f t="shared" ref="W142:X142" si="294">W139/W138</f>
        <v>7.6774866682123815</v>
      </c>
      <c r="X142" s="144">
        <f t="shared" si="294"/>
        <v>8.8123324396782845</v>
      </c>
      <c r="Y142" s="144">
        <f t="shared" ref="Y142:Z142" si="295">Y139/Y138</f>
        <v>8.1802075423943297</v>
      </c>
      <c r="Z142" s="144">
        <f t="shared" si="295"/>
        <v>8.9091149973502919</v>
      </c>
      <c r="AA142" s="144">
        <f t="shared" ref="AA142:AB142" si="296">AA139/AA138</f>
        <v>8.1932997331752144</v>
      </c>
      <c r="AB142" s="144">
        <f t="shared" si="296"/>
        <v>8.9093750000000007</v>
      </c>
      <c r="AC142" s="144">
        <f t="shared" ref="AC142:AD142" si="297">AC139/AC138</f>
        <v>8.2965824665676084</v>
      </c>
      <c r="AD142" s="144">
        <f t="shared" si="297"/>
        <v>9.0565073639915834</v>
      </c>
      <c r="AE142" s="144">
        <f t="shared" ref="AE142:AF142" si="298">AE139/AE138</f>
        <v>9.6279486413854887</v>
      </c>
      <c r="AF142" s="144">
        <f t="shared" si="298"/>
        <v>9.0740851829634082</v>
      </c>
      <c r="AG142" s="144">
        <f t="shared" ref="AG142:AH142" si="299">AG139/AG138</f>
        <v>9.1188888888888897</v>
      </c>
      <c r="AH142" s="144">
        <f t="shared" si="299"/>
        <v>9.4000538793103452</v>
      </c>
    </row>
    <row r="143" spans="1:34" x14ac:dyDescent="0.2">
      <c r="A143" s="165" t="s">
        <v>95</v>
      </c>
      <c r="B143" s="175" t="s">
        <v>70</v>
      </c>
      <c r="C143" s="176"/>
      <c r="D143" s="177"/>
      <c r="E143" s="114" t="s">
        <v>187</v>
      </c>
      <c r="F143" s="5">
        <v>6</v>
      </c>
      <c r="G143" s="5">
        <v>5</v>
      </c>
      <c r="H143" s="5">
        <v>6</v>
      </c>
      <c r="I143" s="5">
        <v>9</v>
      </c>
      <c r="J143" s="5">
        <v>2</v>
      </c>
      <c r="K143" s="5">
        <v>6</v>
      </c>
      <c r="L143" s="5">
        <v>7</v>
      </c>
      <c r="M143" s="5">
        <v>2</v>
      </c>
      <c r="N143" s="5">
        <v>3</v>
      </c>
      <c r="O143" s="5">
        <v>6</v>
      </c>
      <c r="P143" s="5">
        <v>3</v>
      </c>
      <c r="Q143" s="5">
        <v>3</v>
      </c>
      <c r="R143" s="5">
        <v>1</v>
      </c>
      <c r="S143" s="5">
        <v>3</v>
      </c>
      <c r="T143" s="5">
        <v>1</v>
      </c>
      <c r="U143" s="5">
        <v>4</v>
      </c>
      <c r="V143" s="5">
        <v>5</v>
      </c>
      <c r="W143" s="5">
        <v>0</v>
      </c>
      <c r="X143" s="5">
        <v>0</v>
      </c>
      <c r="Y143" s="5">
        <v>0</v>
      </c>
      <c r="Z143" s="5">
        <v>3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</row>
    <row r="144" spans="1:34" x14ac:dyDescent="0.2">
      <c r="A144" s="165"/>
      <c r="B144" s="168"/>
      <c r="C144" s="178"/>
      <c r="D144" s="169"/>
      <c r="E144" s="115" t="s">
        <v>188</v>
      </c>
      <c r="F144" s="8">
        <v>565</v>
      </c>
      <c r="G144" s="8">
        <v>890</v>
      </c>
      <c r="H144" s="8">
        <v>76</v>
      </c>
      <c r="I144" s="8">
        <v>825</v>
      </c>
      <c r="J144" s="8">
        <v>1267</v>
      </c>
      <c r="K144" s="8">
        <v>186</v>
      </c>
      <c r="L144" s="8">
        <v>268</v>
      </c>
      <c r="M144" s="8">
        <v>125</v>
      </c>
      <c r="N144" s="8">
        <v>414</v>
      </c>
      <c r="O144" s="8">
        <v>384</v>
      </c>
      <c r="P144" s="8">
        <v>186</v>
      </c>
      <c r="Q144" s="8">
        <v>5</v>
      </c>
      <c r="R144" s="8">
        <v>0</v>
      </c>
      <c r="S144" s="8">
        <v>131</v>
      </c>
      <c r="T144" s="8">
        <v>475</v>
      </c>
      <c r="U144" s="8">
        <v>130</v>
      </c>
      <c r="V144" s="8">
        <v>779</v>
      </c>
      <c r="W144" s="8">
        <v>0</v>
      </c>
      <c r="X144" s="8">
        <v>0</v>
      </c>
      <c r="Y144" s="8">
        <v>0</v>
      </c>
      <c r="Z144" s="8">
        <v>45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</row>
    <row r="145" spans="1:34" x14ac:dyDescent="0.2">
      <c r="A145" s="165"/>
      <c r="B145" s="168"/>
      <c r="C145" s="178"/>
      <c r="D145" s="169"/>
      <c r="E145" s="122" t="s">
        <v>195</v>
      </c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>
        <v>0</v>
      </c>
      <c r="R145" s="134">
        <v>0</v>
      </c>
      <c r="S145" s="134">
        <v>0</v>
      </c>
      <c r="T145" s="134">
        <v>0</v>
      </c>
      <c r="U145" s="134">
        <v>0</v>
      </c>
      <c r="V145" s="134">
        <v>0</v>
      </c>
      <c r="W145" s="134">
        <v>0</v>
      </c>
      <c r="X145" s="134">
        <v>0</v>
      </c>
      <c r="Y145" s="134">
        <v>0</v>
      </c>
      <c r="Z145" s="134">
        <v>1</v>
      </c>
      <c r="AA145" s="134">
        <v>0</v>
      </c>
      <c r="AB145" s="134">
        <v>0</v>
      </c>
      <c r="AC145" s="134">
        <v>0</v>
      </c>
      <c r="AD145" s="134">
        <v>0</v>
      </c>
      <c r="AE145" s="134">
        <v>0</v>
      </c>
      <c r="AF145" s="134">
        <v>0</v>
      </c>
      <c r="AG145" s="134">
        <v>0</v>
      </c>
      <c r="AH145" s="134">
        <v>0</v>
      </c>
    </row>
    <row r="146" spans="1:34" x14ac:dyDescent="0.2">
      <c r="A146" s="165"/>
      <c r="B146" s="168"/>
      <c r="C146" s="178"/>
      <c r="D146" s="169"/>
      <c r="E146" s="123" t="s">
        <v>197</v>
      </c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9">
        <f t="shared" ref="Q146:S146" si="300">Q145/Q143*100</f>
        <v>0</v>
      </c>
      <c r="R146" s="139">
        <f t="shared" si="300"/>
        <v>0</v>
      </c>
      <c r="S146" s="139">
        <f t="shared" si="300"/>
        <v>0</v>
      </c>
      <c r="T146" s="139">
        <f>T145/T143*100</f>
        <v>0</v>
      </c>
      <c r="U146" s="139">
        <f t="shared" ref="U146:AH146" si="301">U145/U143*100</f>
        <v>0</v>
      </c>
      <c r="V146" s="139">
        <f t="shared" si="301"/>
        <v>0</v>
      </c>
      <c r="W146" s="139" t="e">
        <f t="shared" si="301"/>
        <v>#DIV/0!</v>
      </c>
      <c r="X146" s="139" t="e">
        <f t="shared" si="301"/>
        <v>#DIV/0!</v>
      </c>
      <c r="Y146" s="139" t="e">
        <f t="shared" si="301"/>
        <v>#DIV/0!</v>
      </c>
      <c r="Z146" s="139">
        <f t="shared" si="301"/>
        <v>33.333333333333329</v>
      </c>
      <c r="AA146" s="139" t="e">
        <f t="shared" si="301"/>
        <v>#DIV/0!</v>
      </c>
      <c r="AB146" s="139" t="e">
        <f t="shared" si="301"/>
        <v>#DIV/0!</v>
      </c>
      <c r="AC146" s="139" t="e">
        <f t="shared" si="301"/>
        <v>#DIV/0!</v>
      </c>
      <c r="AD146" s="139" t="e">
        <f t="shared" si="301"/>
        <v>#DIV/0!</v>
      </c>
      <c r="AE146" s="139" t="e">
        <f t="shared" si="301"/>
        <v>#DIV/0!</v>
      </c>
      <c r="AF146" s="139" t="e">
        <f t="shared" si="301"/>
        <v>#DIV/0!</v>
      </c>
      <c r="AG146" s="139" t="e">
        <f t="shared" si="301"/>
        <v>#DIV/0!</v>
      </c>
      <c r="AH146" s="139" t="e">
        <f t="shared" si="301"/>
        <v>#DIV/0!</v>
      </c>
    </row>
    <row r="147" spans="1:34" x14ac:dyDescent="0.2">
      <c r="A147" s="165"/>
      <c r="B147" s="170"/>
      <c r="C147" s="179"/>
      <c r="D147" s="171"/>
      <c r="E147" s="121" t="s">
        <v>189</v>
      </c>
      <c r="F147" s="143">
        <f t="shared" ref="F147:AH147" si="302">F144/F143</f>
        <v>94.166666666666671</v>
      </c>
      <c r="G147" s="143">
        <f t="shared" si="302"/>
        <v>178</v>
      </c>
      <c r="H147" s="143">
        <f t="shared" si="302"/>
        <v>12.666666666666666</v>
      </c>
      <c r="I147" s="143">
        <f t="shared" si="302"/>
        <v>91.666666666666671</v>
      </c>
      <c r="J147" s="143">
        <f t="shared" si="302"/>
        <v>633.5</v>
      </c>
      <c r="K147" s="143">
        <f t="shared" si="302"/>
        <v>31</v>
      </c>
      <c r="L147" s="143">
        <f t="shared" si="302"/>
        <v>38.285714285714285</v>
      </c>
      <c r="M147" s="143">
        <f t="shared" si="302"/>
        <v>62.5</v>
      </c>
      <c r="N147" s="143">
        <f t="shared" si="302"/>
        <v>138</v>
      </c>
      <c r="O147" s="143">
        <f t="shared" si="302"/>
        <v>64</v>
      </c>
      <c r="P147" s="143">
        <f t="shared" si="302"/>
        <v>62</v>
      </c>
      <c r="Q147" s="143">
        <f t="shared" ref="Q147:S147" si="303">Q144/Q143</f>
        <v>1.6666666666666667</v>
      </c>
      <c r="R147" s="143">
        <f t="shared" si="303"/>
        <v>0</v>
      </c>
      <c r="S147" s="143">
        <f t="shared" si="303"/>
        <v>43.666666666666664</v>
      </c>
      <c r="T147" s="143">
        <f t="shared" si="302"/>
        <v>475</v>
      </c>
      <c r="U147" s="143">
        <f t="shared" si="302"/>
        <v>32.5</v>
      </c>
      <c r="V147" s="143">
        <f t="shared" si="302"/>
        <v>155.80000000000001</v>
      </c>
      <c r="W147" s="143" t="e">
        <f t="shared" si="302"/>
        <v>#DIV/0!</v>
      </c>
      <c r="X147" s="143" t="e">
        <f t="shared" si="302"/>
        <v>#DIV/0!</v>
      </c>
      <c r="Y147" s="143" t="e">
        <f t="shared" si="302"/>
        <v>#DIV/0!</v>
      </c>
      <c r="Z147" s="143">
        <f t="shared" si="302"/>
        <v>15</v>
      </c>
      <c r="AA147" s="143" t="e">
        <f t="shared" si="302"/>
        <v>#DIV/0!</v>
      </c>
      <c r="AB147" s="143" t="e">
        <f t="shared" si="302"/>
        <v>#DIV/0!</v>
      </c>
      <c r="AC147" s="143" t="e">
        <f t="shared" si="302"/>
        <v>#DIV/0!</v>
      </c>
      <c r="AD147" s="143" t="e">
        <f t="shared" si="302"/>
        <v>#DIV/0!</v>
      </c>
      <c r="AE147" s="143" t="e">
        <f t="shared" si="302"/>
        <v>#DIV/0!</v>
      </c>
      <c r="AF147" s="143" t="e">
        <f t="shared" si="302"/>
        <v>#DIV/0!</v>
      </c>
      <c r="AG147" s="143" t="e">
        <f t="shared" si="302"/>
        <v>#DIV/0!</v>
      </c>
      <c r="AH147" s="143" t="e">
        <f t="shared" si="302"/>
        <v>#DIV/0!</v>
      </c>
    </row>
    <row r="148" spans="1:34" x14ac:dyDescent="0.2">
      <c r="A148" s="165"/>
      <c r="B148" s="175" t="s">
        <v>71</v>
      </c>
      <c r="C148" s="176"/>
      <c r="D148" s="177"/>
      <c r="E148" s="114" t="s">
        <v>187</v>
      </c>
      <c r="F148" s="5">
        <v>0</v>
      </c>
      <c r="G148" s="5">
        <v>0</v>
      </c>
      <c r="H148" s="5">
        <v>1</v>
      </c>
      <c r="I148" s="5">
        <v>0</v>
      </c>
      <c r="J148" s="5">
        <v>2</v>
      </c>
      <c r="K148" s="5">
        <v>0</v>
      </c>
      <c r="L148" s="5">
        <v>2</v>
      </c>
      <c r="M148" s="5">
        <v>1</v>
      </c>
      <c r="N148" s="5">
        <v>0</v>
      </c>
      <c r="O148" s="5">
        <v>1</v>
      </c>
      <c r="P148" s="5">
        <v>1</v>
      </c>
      <c r="Q148" s="5">
        <v>0</v>
      </c>
      <c r="R148" s="5">
        <v>0</v>
      </c>
      <c r="S148" s="5">
        <v>3</v>
      </c>
      <c r="T148" s="5">
        <v>0</v>
      </c>
      <c r="U148" s="5">
        <v>0</v>
      </c>
      <c r="V148" s="5">
        <v>1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1</v>
      </c>
      <c r="AC148" s="5">
        <v>1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</row>
    <row r="149" spans="1:34" x14ac:dyDescent="0.2">
      <c r="A149" s="165"/>
      <c r="B149" s="168"/>
      <c r="C149" s="178"/>
      <c r="D149" s="169"/>
      <c r="E149" s="115" t="s">
        <v>188</v>
      </c>
      <c r="F149" s="8">
        <v>0</v>
      </c>
      <c r="G149" s="8">
        <v>0</v>
      </c>
      <c r="H149" s="8">
        <v>0</v>
      </c>
      <c r="I149" s="8">
        <v>0</v>
      </c>
      <c r="J149" s="8">
        <v>149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84</v>
      </c>
      <c r="AC149" s="8">
        <v>15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</row>
    <row r="150" spans="1:34" x14ac:dyDescent="0.2">
      <c r="A150" s="165"/>
      <c r="B150" s="168"/>
      <c r="C150" s="178"/>
      <c r="D150" s="169"/>
      <c r="E150" s="122" t="s">
        <v>195</v>
      </c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>
        <v>0</v>
      </c>
      <c r="R150" s="134">
        <v>0</v>
      </c>
      <c r="S150" s="134">
        <v>0</v>
      </c>
      <c r="T150" s="134">
        <v>0</v>
      </c>
      <c r="U150" s="134">
        <v>0</v>
      </c>
      <c r="V150" s="134">
        <v>0</v>
      </c>
      <c r="W150" s="134">
        <v>0</v>
      </c>
      <c r="X150" s="134">
        <v>0</v>
      </c>
      <c r="Y150" s="134">
        <v>0</v>
      </c>
      <c r="Z150" s="134">
        <v>0</v>
      </c>
      <c r="AA150" s="134">
        <v>0</v>
      </c>
      <c r="AB150" s="134">
        <v>0</v>
      </c>
      <c r="AC150" s="134">
        <v>0</v>
      </c>
      <c r="AD150" s="134">
        <v>0</v>
      </c>
      <c r="AE150" s="134">
        <v>0</v>
      </c>
      <c r="AF150" s="134">
        <v>0</v>
      </c>
      <c r="AG150" s="134">
        <v>0</v>
      </c>
      <c r="AH150" s="134">
        <v>0</v>
      </c>
    </row>
    <row r="151" spans="1:34" x14ac:dyDescent="0.2">
      <c r="A151" s="165"/>
      <c r="B151" s="168"/>
      <c r="C151" s="178"/>
      <c r="D151" s="169"/>
      <c r="E151" s="123" t="s">
        <v>197</v>
      </c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9" t="e">
        <f t="shared" ref="Q151:S151" si="304">Q150/Q148*100</f>
        <v>#DIV/0!</v>
      </c>
      <c r="R151" s="139" t="e">
        <f t="shared" si="304"/>
        <v>#DIV/0!</v>
      </c>
      <c r="S151" s="139">
        <f t="shared" si="304"/>
        <v>0</v>
      </c>
      <c r="T151" s="139" t="e">
        <f>T150/T148*100</f>
        <v>#DIV/0!</v>
      </c>
      <c r="U151" s="139" t="e">
        <f t="shared" ref="U151:AH151" si="305">U150/U148*100</f>
        <v>#DIV/0!</v>
      </c>
      <c r="V151" s="139">
        <f t="shared" si="305"/>
        <v>0</v>
      </c>
      <c r="W151" s="139" t="e">
        <f t="shared" si="305"/>
        <v>#DIV/0!</v>
      </c>
      <c r="X151" s="139" t="e">
        <f t="shared" si="305"/>
        <v>#DIV/0!</v>
      </c>
      <c r="Y151" s="139" t="e">
        <f t="shared" si="305"/>
        <v>#DIV/0!</v>
      </c>
      <c r="Z151" s="139" t="e">
        <f t="shared" si="305"/>
        <v>#DIV/0!</v>
      </c>
      <c r="AA151" s="139" t="e">
        <f t="shared" si="305"/>
        <v>#DIV/0!</v>
      </c>
      <c r="AB151" s="139">
        <f t="shared" si="305"/>
        <v>0</v>
      </c>
      <c r="AC151" s="139">
        <f t="shared" si="305"/>
        <v>0</v>
      </c>
      <c r="AD151" s="139" t="e">
        <f t="shared" si="305"/>
        <v>#DIV/0!</v>
      </c>
      <c r="AE151" s="139" t="e">
        <f t="shared" si="305"/>
        <v>#DIV/0!</v>
      </c>
      <c r="AF151" s="139" t="e">
        <f t="shared" si="305"/>
        <v>#DIV/0!</v>
      </c>
      <c r="AG151" s="139" t="e">
        <f t="shared" si="305"/>
        <v>#DIV/0!</v>
      </c>
      <c r="AH151" s="139" t="e">
        <f t="shared" si="305"/>
        <v>#DIV/0!</v>
      </c>
    </row>
    <row r="152" spans="1:34" x14ac:dyDescent="0.2">
      <c r="A152" s="165"/>
      <c r="B152" s="170"/>
      <c r="C152" s="179"/>
      <c r="D152" s="171"/>
      <c r="E152" s="121" t="s">
        <v>189</v>
      </c>
      <c r="F152" s="143" t="e">
        <f>F149/F148</f>
        <v>#DIV/0!</v>
      </c>
      <c r="G152" s="143" t="e">
        <f>G149/G148</f>
        <v>#DIV/0!</v>
      </c>
      <c r="H152" s="143">
        <f t="shared" ref="H152:AH152" si="306">H149/H148</f>
        <v>0</v>
      </c>
      <c r="I152" s="143" t="e">
        <f t="shared" si="306"/>
        <v>#DIV/0!</v>
      </c>
      <c r="J152" s="143">
        <f t="shared" si="306"/>
        <v>74.5</v>
      </c>
      <c r="K152" s="143" t="e">
        <f t="shared" si="306"/>
        <v>#DIV/0!</v>
      </c>
      <c r="L152" s="143">
        <f t="shared" si="306"/>
        <v>0</v>
      </c>
      <c r="M152" s="143">
        <f t="shared" si="306"/>
        <v>0</v>
      </c>
      <c r="N152" s="143" t="e">
        <f t="shared" si="306"/>
        <v>#DIV/0!</v>
      </c>
      <c r="O152" s="143">
        <f t="shared" si="306"/>
        <v>0</v>
      </c>
      <c r="P152" s="143">
        <f t="shared" si="306"/>
        <v>0</v>
      </c>
      <c r="Q152" s="143" t="e">
        <f t="shared" ref="Q152:S152" si="307">Q149/Q148</f>
        <v>#DIV/0!</v>
      </c>
      <c r="R152" s="143" t="e">
        <f t="shared" si="307"/>
        <v>#DIV/0!</v>
      </c>
      <c r="S152" s="143">
        <f t="shared" si="307"/>
        <v>0</v>
      </c>
      <c r="T152" s="143" t="e">
        <f t="shared" si="306"/>
        <v>#DIV/0!</v>
      </c>
      <c r="U152" s="143" t="e">
        <f t="shared" si="306"/>
        <v>#DIV/0!</v>
      </c>
      <c r="V152" s="143">
        <f t="shared" si="306"/>
        <v>0</v>
      </c>
      <c r="W152" s="143" t="e">
        <f t="shared" si="306"/>
        <v>#DIV/0!</v>
      </c>
      <c r="X152" s="143" t="e">
        <f t="shared" si="306"/>
        <v>#DIV/0!</v>
      </c>
      <c r="Y152" s="143" t="e">
        <f t="shared" si="306"/>
        <v>#DIV/0!</v>
      </c>
      <c r="Z152" s="143" t="e">
        <f t="shared" si="306"/>
        <v>#DIV/0!</v>
      </c>
      <c r="AA152" s="143" t="e">
        <f t="shared" si="306"/>
        <v>#DIV/0!</v>
      </c>
      <c r="AB152" s="143">
        <f t="shared" si="306"/>
        <v>84</v>
      </c>
      <c r="AC152" s="143">
        <f t="shared" si="306"/>
        <v>15</v>
      </c>
      <c r="AD152" s="143" t="e">
        <f t="shared" si="306"/>
        <v>#DIV/0!</v>
      </c>
      <c r="AE152" s="143" t="e">
        <f t="shared" si="306"/>
        <v>#DIV/0!</v>
      </c>
      <c r="AF152" s="143" t="e">
        <f t="shared" si="306"/>
        <v>#DIV/0!</v>
      </c>
      <c r="AG152" s="143" t="e">
        <f t="shared" si="306"/>
        <v>#DIV/0!</v>
      </c>
      <c r="AH152" s="143" t="e">
        <f t="shared" si="306"/>
        <v>#DIV/0!</v>
      </c>
    </row>
    <row r="153" spans="1:34" x14ac:dyDescent="0.2">
      <c r="A153" s="165"/>
      <c r="B153" s="175" t="s">
        <v>72</v>
      </c>
      <c r="C153" s="176"/>
      <c r="D153" s="177"/>
      <c r="E153" s="114" t="s">
        <v>187</v>
      </c>
      <c r="F153" s="5">
        <v>1</v>
      </c>
      <c r="G153" s="5">
        <v>2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1</v>
      </c>
      <c r="N153" s="5">
        <v>1</v>
      </c>
      <c r="O153" s="5">
        <v>0</v>
      </c>
      <c r="P153" s="5">
        <v>1</v>
      </c>
      <c r="Q153" s="5">
        <v>5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</row>
    <row r="154" spans="1:34" x14ac:dyDescent="0.2">
      <c r="A154" s="165"/>
      <c r="B154" s="168"/>
      <c r="C154" s="178"/>
      <c r="D154" s="169"/>
      <c r="E154" s="115" t="s">
        <v>188</v>
      </c>
      <c r="F154" s="8">
        <v>372</v>
      </c>
      <c r="G154" s="8">
        <v>20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613</v>
      </c>
      <c r="N154" s="8">
        <v>1</v>
      </c>
      <c r="O154" s="8">
        <v>0</v>
      </c>
      <c r="P154" s="8">
        <v>0</v>
      </c>
      <c r="Q154" s="8">
        <v>2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</row>
    <row r="155" spans="1:34" x14ac:dyDescent="0.2">
      <c r="A155" s="165"/>
      <c r="B155" s="168"/>
      <c r="C155" s="178"/>
      <c r="D155" s="169"/>
      <c r="E155" s="122" t="s">
        <v>195</v>
      </c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>
        <v>0</v>
      </c>
      <c r="R155" s="134">
        <v>0</v>
      </c>
      <c r="S155" s="134">
        <v>0</v>
      </c>
      <c r="T155" s="134">
        <v>0</v>
      </c>
      <c r="U155" s="134">
        <v>0</v>
      </c>
      <c r="V155" s="134">
        <v>0</v>
      </c>
      <c r="W155" s="134">
        <v>0</v>
      </c>
      <c r="X155" s="134">
        <v>0</v>
      </c>
      <c r="Y155" s="134">
        <v>0</v>
      </c>
      <c r="Z155" s="134">
        <v>0</v>
      </c>
      <c r="AA155" s="134">
        <v>0</v>
      </c>
      <c r="AB155" s="134">
        <v>0</v>
      </c>
      <c r="AC155" s="134">
        <v>0</v>
      </c>
      <c r="AD155" s="134">
        <v>0</v>
      </c>
      <c r="AE155" s="134">
        <v>0</v>
      </c>
      <c r="AF155" s="134">
        <v>0</v>
      </c>
      <c r="AG155" s="134">
        <v>0</v>
      </c>
      <c r="AH155" s="134">
        <v>0</v>
      </c>
    </row>
    <row r="156" spans="1:34" x14ac:dyDescent="0.2">
      <c r="A156" s="165"/>
      <c r="B156" s="168"/>
      <c r="C156" s="178"/>
      <c r="D156" s="169"/>
      <c r="E156" s="123" t="s">
        <v>197</v>
      </c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9">
        <f t="shared" ref="Q156:S156" si="308">Q155/Q153*100</f>
        <v>0</v>
      </c>
      <c r="R156" s="139" t="e">
        <f t="shared" si="308"/>
        <v>#DIV/0!</v>
      </c>
      <c r="S156" s="139" t="e">
        <f t="shared" si="308"/>
        <v>#DIV/0!</v>
      </c>
      <c r="T156" s="139" t="e">
        <f>T155/T153*100</f>
        <v>#DIV/0!</v>
      </c>
      <c r="U156" s="139" t="e">
        <f t="shared" ref="U156:AH156" si="309">U155/U153*100</f>
        <v>#DIV/0!</v>
      </c>
      <c r="V156" s="139" t="e">
        <f t="shared" si="309"/>
        <v>#DIV/0!</v>
      </c>
      <c r="W156" s="139" t="e">
        <f t="shared" si="309"/>
        <v>#DIV/0!</v>
      </c>
      <c r="X156" s="139" t="e">
        <f t="shared" si="309"/>
        <v>#DIV/0!</v>
      </c>
      <c r="Y156" s="139" t="e">
        <f t="shared" si="309"/>
        <v>#DIV/0!</v>
      </c>
      <c r="Z156" s="139" t="e">
        <f t="shared" si="309"/>
        <v>#DIV/0!</v>
      </c>
      <c r="AA156" s="139" t="e">
        <f t="shared" si="309"/>
        <v>#DIV/0!</v>
      </c>
      <c r="AB156" s="139" t="e">
        <f t="shared" si="309"/>
        <v>#DIV/0!</v>
      </c>
      <c r="AC156" s="139" t="e">
        <f t="shared" si="309"/>
        <v>#DIV/0!</v>
      </c>
      <c r="AD156" s="139" t="e">
        <f t="shared" si="309"/>
        <v>#DIV/0!</v>
      </c>
      <c r="AE156" s="139" t="e">
        <f t="shared" si="309"/>
        <v>#DIV/0!</v>
      </c>
      <c r="AF156" s="139" t="e">
        <f t="shared" si="309"/>
        <v>#DIV/0!</v>
      </c>
      <c r="AG156" s="139" t="e">
        <f t="shared" si="309"/>
        <v>#DIV/0!</v>
      </c>
      <c r="AH156" s="139" t="e">
        <f t="shared" si="309"/>
        <v>#DIV/0!</v>
      </c>
    </row>
    <row r="157" spans="1:34" x14ac:dyDescent="0.2">
      <c r="A157" s="165"/>
      <c r="B157" s="170"/>
      <c r="C157" s="179"/>
      <c r="D157" s="171"/>
      <c r="E157" s="121" t="s">
        <v>189</v>
      </c>
      <c r="F157" s="143">
        <f>F154/F153</f>
        <v>372</v>
      </c>
      <c r="G157" s="143">
        <f>G154/G153</f>
        <v>10</v>
      </c>
      <c r="H157" s="143" t="e">
        <f t="shared" ref="H157:AH157" si="310">H154/H153</f>
        <v>#DIV/0!</v>
      </c>
      <c r="I157" s="143" t="e">
        <f t="shared" si="310"/>
        <v>#DIV/0!</v>
      </c>
      <c r="J157" s="143" t="e">
        <f t="shared" si="310"/>
        <v>#DIV/0!</v>
      </c>
      <c r="K157" s="143" t="e">
        <f t="shared" si="310"/>
        <v>#DIV/0!</v>
      </c>
      <c r="L157" s="143" t="e">
        <f t="shared" si="310"/>
        <v>#DIV/0!</v>
      </c>
      <c r="M157" s="143">
        <f t="shared" si="310"/>
        <v>613</v>
      </c>
      <c r="N157" s="143">
        <f t="shared" si="310"/>
        <v>1</v>
      </c>
      <c r="O157" s="143" t="e">
        <f t="shared" si="310"/>
        <v>#DIV/0!</v>
      </c>
      <c r="P157" s="143">
        <f t="shared" si="310"/>
        <v>0</v>
      </c>
      <c r="Q157" s="143">
        <f t="shared" ref="Q157:S157" si="311">Q154/Q153</f>
        <v>0.4</v>
      </c>
      <c r="R157" s="143" t="e">
        <f t="shared" si="311"/>
        <v>#DIV/0!</v>
      </c>
      <c r="S157" s="143" t="e">
        <f t="shared" si="311"/>
        <v>#DIV/0!</v>
      </c>
      <c r="T157" s="143" t="e">
        <f t="shared" si="310"/>
        <v>#DIV/0!</v>
      </c>
      <c r="U157" s="143" t="e">
        <f t="shared" si="310"/>
        <v>#DIV/0!</v>
      </c>
      <c r="V157" s="143" t="e">
        <f t="shared" si="310"/>
        <v>#DIV/0!</v>
      </c>
      <c r="W157" s="143" t="e">
        <f t="shared" si="310"/>
        <v>#DIV/0!</v>
      </c>
      <c r="X157" s="143" t="e">
        <f t="shared" si="310"/>
        <v>#DIV/0!</v>
      </c>
      <c r="Y157" s="143" t="e">
        <f t="shared" si="310"/>
        <v>#DIV/0!</v>
      </c>
      <c r="Z157" s="143" t="e">
        <f t="shared" si="310"/>
        <v>#DIV/0!</v>
      </c>
      <c r="AA157" s="143" t="e">
        <f t="shared" si="310"/>
        <v>#DIV/0!</v>
      </c>
      <c r="AB157" s="143" t="e">
        <f t="shared" si="310"/>
        <v>#DIV/0!</v>
      </c>
      <c r="AC157" s="143" t="e">
        <f t="shared" si="310"/>
        <v>#DIV/0!</v>
      </c>
      <c r="AD157" s="143" t="e">
        <f t="shared" si="310"/>
        <v>#DIV/0!</v>
      </c>
      <c r="AE157" s="143" t="e">
        <f t="shared" si="310"/>
        <v>#DIV/0!</v>
      </c>
      <c r="AF157" s="143" t="e">
        <f t="shared" si="310"/>
        <v>#DIV/0!</v>
      </c>
      <c r="AG157" s="143" t="e">
        <f t="shared" si="310"/>
        <v>#DIV/0!</v>
      </c>
      <c r="AH157" s="143" t="e">
        <f t="shared" si="310"/>
        <v>#DIV/0!</v>
      </c>
    </row>
    <row r="158" spans="1:34" x14ac:dyDescent="0.2">
      <c r="A158" s="165"/>
      <c r="B158" s="175" t="s">
        <v>73</v>
      </c>
      <c r="C158" s="176"/>
      <c r="D158" s="177"/>
      <c r="E158" s="114" t="s">
        <v>187</v>
      </c>
      <c r="F158" s="5">
        <v>2</v>
      </c>
      <c r="G158" s="5">
        <v>1</v>
      </c>
      <c r="H158" s="5">
        <v>0</v>
      </c>
      <c r="I158" s="5">
        <v>0</v>
      </c>
      <c r="J158" s="5">
        <v>0</v>
      </c>
      <c r="K158" s="5">
        <v>2</v>
      </c>
      <c r="L158" s="5">
        <v>1</v>
      </c>
      <c r="M158" s="5">
        <v>1</v>
      </c>
      <c r="N158" s="5">
        <v>2</v>
      </c>
      <c r="O158" s="5">
        <v>0</v>
      </c>
      <c r="P158" s="5">
        <v>0</v>
      </c>
      <c r="Q158" s="5">
        <v>0</v>
      </c>
      <c r="R158" s="5">
        <v>0</v>
      </c>
      <c r="S158" s="5">
        <v>2</v>
      </c>
      <c r="T158" s="5">
        <v>1</v>
      </c>
      <c r="U158" s="5">
        <v>1</v>
      </c>
      <c r="V158" s="5">
        <v>0</v>
      </c>
      <c r="W158" s="5">
        <v>3</v>
      </c>
      <c r="X158" s="5">
        <v>0</v>
      </c>
      <c r="Y158" s="5">
        <v>0</v>
      </c>
      <c r="Z158" s="5">
        <v>0</v>
      </c>
      <c r="AA158" s="5">
        <v>0</v>
      </c>
      <c r="AB158" s="5">
        <v>1</v>
      </c>
      <c r="AC158" s="5">
        <v>0</v>
      </c>
      <c r="AD158" s="5">
        <v>0</v>
      </c>
      <c r="AE158" s="5">
        <v>0</v>
      </c>
      <c r="AF158" s="5">
        <v>3</v>
      </c>
      <c r="AG158" s="5">
        <v>1</v>
      </c>
      <c r="AH158" s="5">
        <v>0</v>
      </c>
    </row>
    <row r="159" spans="1:34" x14ac:dyDescent="0.2">
      <c r="A159" s="165"/>
      <c r="B159" s="168"/>
      <c r="C159" s="178"/>
      <c r="D159" s="169"/>
      <c r="E159" s="115" t="s">
        <v>188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186</v>
      </c>
      <c r="L159" s="8">
        <v>0</v>
      </c>
      <c r="M159" s="8">
        <v>1</v>
      </c>
      <c r="N159" s="8">
        <v>2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</row>
    <row r="160" spans="1:34" x14ac:dyDescent="0.2">
      <c r="A160" s="165"/>
      <c r="B160" s="168"/>
      <c r="C160" s="178"/>
      <c r="D160" s="169"/>
      <c r="E160" s="122" t="s">
        <v>195</v>
      </c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>
        <v>0</v>
      </c>
      <c r="R160" s="134">
        <v>0</v>
      </c>
      <c r="S160" s="134">
        <v>0</v>
      </c>
      <c r="T160" s="134">
        <v>0</v>
      </c>
      <c r="U160" s="134">
        <v>0</v>
      </c>
      <c r="V160" s="134">
        <v>0</v>
      </c>
      <c r="W160" s="134">
        <v>0</v>
      </c>
      <c r="X160" s="134">
        <v>0</v>
      </c>
      <c r="Y160" s="134">
        <v>0</v>
      </c>
      <c r="Z160" s="134">
        <v>0</v>
      </c>
      <c r="AA160" s="134">
        <v>0</v>
      </c>
      <c r="AB160" s="134">
        <v>0</v>
      </c>
      <c r="AC160" s="134">
        <v>0</v>
      </c>
      <c r="AD160" s="134">
        <v>0</v>
      </c>
      <c r="AE160" s="134">
        <v>0</v>
      </c>
      <c r="AF160" s="134">
        <v>0</v>
      </c>
      <c r="AG160" s="134">
        <v>0</v>
      </c>
      <c r="AH160" s="134">
        <v>0</v>
      </c>
    </row>
    <row r="161" spans="1:34" x14ac:dyDescent="0.2">
      <c r="A161" s="165"/>
      <c r="B161" s="168"/>
      <c r="C161" s="178"/>
      <c r="D161" s="169"/>
      <c r="E161" s="123" t="s">
        <v>197</v>
      </c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9" t="e">
        <f t="shared" ref="Q161:S161" si="312">Q160/Q158*100</f>
        <v>#DIV/0!</v>
      </c>
      <c r="R161" s="139" t="e">
        <f t="shared" si="312"/>
        <v>#DIV/0!</v>
      </c>
      <c r="S161" s="139">
        <f t="shared" si="312"/>
        <v>0</v>
      </c>
      <c r="T161" s="139">
        <f>T160/T158*100</f>
        <v>0</v>
      </c>
      <c r="U161" s="139">
        <f t="shared" ref="U161:AH161" si="313">U160/U158*100</f>
        <v>0</v>
      </c>
      <c r="V161" s="139" t="e">
        <f t="shared" si="313"/>
        <v>#DIV/0!</v>
      </c>
      <c r="W161" s="139">
        <f t="shared" si="313"/>
        <v>0</v>
      </c>
      <c r="X161" s="139" t="e">
        <f t="shared" si="313"/>
        <v>#DIV/0!</v>
      </c>
      <c r="Y161" s="139" t="e">
        <f t="shared" si="313"/>
        <v>#DIV/0!</v>
      </c>
      <c r="Z161" s="139" t="e">
        <f t="shared" si="313"/>
        <v>#DIV/0!</v>
      </c>
      <c r="AA161" s="139" t="e">
        <f t="shared" si="313"/>
        <v>#DIV/0!</v>
      </c>
      <c r="AB161" s="139">
        <f t="shared" si="313"/>
        <v>0</v>
      </c>
      <c r="AC161" s="139" t="e">
        <f t="shared" si="313"/>
        <v>#DIV/0!</v>
      </c>
      <c r="AD161" s="139" t="e">
        <f t="shared" si="313"/>
        <v>#DIV/0!</v>
      </c>
      <c r="AE161" s="139" t="e">
        <f t="shared" si="313"/>
        <v>#DIV/0!</v>
      </c>
      <c r="AF161" s="139">
        <f t="shared" si="313"/>
        <v>0</v>
      </c>
      <c r="AG161" s="139">
        <f t="shared" si="313"/>
        <v>0</v>
      </c>
      <c r="AH161" s="139" t="e">
        <f t="shared" si="313"/>
        <v>#DIV/0!</v>
      </c>
    </row>
    <row r="162" spans="1:34" x14ac:dyDescent="0.2">
      <c r="A162" s="165"/>
      <c r="B162" s="170"/>
      <c r="C162" s="179"/>
      <c r="D162" s="171"/>
      <c r="E162" s="121" t="s">
        <v>189</v>
      </c>
      <c r="F162" s="143">
        <f>F159/F158</f>
        <v>0</v>
      </c>
      <c r="G162" s="143">
        <f>G159/G158</f>
        <v>0</v>
      </c>
      <c r="H162" s="143" t="e">
        <f t="shared" ref="H162:AH162" si="314">H159/H158</f>
        <v>#DIV/0!</v>
      </c>
      <c r="I162" s="143" t="e">
        <f t="shared" si="314"/>
        <v>#DIV/0!</v>
      </c>
      <c r="J162" s="143" t="e">
        <f t="shared" si="314"/>
        <v>#DIV/0!</v>
      </c>
      <c r="K162" s="143">
        <f t="shared" si="314"/>
        <v>93</v>
      </c>
      <c r="L162" s="143">
        <f t="shared" si="314"/>
        <v>0</v>
      </c>
      <c r="M162" s="143">
        <f t="shared" si="314"/>
        <v>1</v>
      </c>
      <c r="N162" s="143">
        <f t="shared" si="314"/>
        <v>1</v>
      </c>
      <c r="O162" s="143" t="e">
        <f t="shared" si="314"/>
        <v>#DIV/0!</v>
      </c>
      <c r="P162" s="143" t="e">
        <f t="shared" si="314"/>
        <v>#DIV/0!</v>
      </c>
      <c r="Q162" s="143" t="e">
        <f t="shared" ref="Q162:S162" si="315">Q159/Q158</f>
        <v>#DIV/0!</v>
      </c>
      <c r="R162" s="143" t="e">
        <f t="shared" si="315"/>
        <v>#DIV/0!</v>
      </c>
      <c r="S162" s="143">
        <f t="shared" si="315"/>
        <v>0</v>
      </c>
      <c r="T162" s="143">
        <f t="shared" si="314"/>
        <v>0</v>
      </c>
      <c r="U162" s="143">
        <f t="shared" si="314"/>
        <v>0</v>
      </c>
      <c r="V162" s="143" t="e">
        <f t="shared" si="314"/>
        <v>#DIV/0!</v>
      </c>
      <c r="W162" s="143">
        <f t="shared" si="314"/>
        <v>0</v>
      </c>
      <c r="X162" s="143" t="e">
        <f t="shared" si="314"/>
        <v>#DIV/0!</v>
      </c>
      <c r="Y162" s="143" t="e">
        <f t="shared" si="314"/>
        <v>#DIV/0!</v>
      </c>
      <c r="Z162" s="143" t="e">
        <f t="shared" si="314"/>
        <v>#DIV/0!</v>
      </c>
      <c r="AA162" s="143" t="e">
        <f t="shared" si="314"/>
        <v>#DIV/0!</v>
      </c>
      <c r="AB162" s="143">
        <f t="shared" si="314"/>
        <v>0</v>
      </c>
      <c r="AC162" s="143" t="e">
        <f t="shared" si="314"/>
        <v>#DIV/0!</v>
      </c>
      <c r="AD162" s="143" t="e">
        <f t="shared" si="314"/>
        <v>#DIV/0!</v>
      </c>
      <c r="AE162" s="143" t="e">
        <f t="shared" si="314"/>
        <v>#DIV/0!</v>
      </c>
      <c r="AF162" s="143">
        <f t="shared" si="314"/>
        <v>0</v>
      </c>
      <c r="AG162" s="143">
        <f t="shared" si="314"/>
        <v>0</v>
      </c>
      <c r="AH162" s="143" t="e">
        <f t="shared" si="314"/>
        <v>#DIV/0!</v>
      </c>
    </row>
    <row r="163" spans="1:34" x14ac:dyDescent="0.2">
      <c r="A163" s="165"/>
      <c r="B163" s="175" t="s">
        <v>74</v>
      </c>
      <c r="C163" s="176"/>
      <c r="D163" s="177"/>
      <c r="E163" s="114" t="s">
        <v>187</v>
      </c>
      <c r="F163" s="5">
        <v>7</v>
      </c>
      <c r="G163" s="5">
        <v>7</v>
      </c>
      <c r="H163" s="5">
        <v>14</v>
      </c>
      <c r="I163" s="5">
        <v>10</v>
      </c>
      <c r="J163" s="5">
        <v>2</v>
      </c>
      <c r="K163" s="5">
        <v>18</v>
      </c>
      <c r="L163" s="5">
        <v>11</v>
      </c>
      <c r="M163" s="5">
        <v>13</v>
      </c>
      <c r="N163" s="5">
        <v>13</v>
      </c>
      <c r="O163" s="5">
        <v>11</v>
      </c>
      <c r="P163" s="5">
        <v>12</v>
      </c>
      <c r="Q163" s="5">
        <v>14</v>
      </c>
      <c r="R163" s="5">
        <v>11</v>
      </c>
      <c r="S163" s="5">
        <v>7</v>
      </c>
      <c r="T163" s="5">
        <v>12</v>
      </c>
      <c r="U163" s="5">
        <v>8</v>
      </c>
      <c r="V163" s="5">
        <v>10</v>
      </c>
      <c r="W163" s="5">
        <v>7</v>
      </c>
      <c r="X163" s="5">
        <v>5</v>
      </c>
      <c r="Y163" s="5">
        <v>7</v>
      </c>
      <c r="Z163" s="5">
        <v>9</v>
      </c>
      <c r="AA163" s="5">
        <v>8</v>
      </c>
      <c r="AB163" s="5">
        <v>10</v>
      </c>
      <c r="AC163" s="5">
        <v>11</v>
      </c>
      <c r="AD163" s="5">
        <v>9</v>
      </c>
      <c r="AE163" s="5">
        <v>7</v>
      </c>
      <c r="AF163" s="5">
        <v>8</v>
      </c>
      <c r="AG163" s="5">
        <v>4</v>
      </c>
      <c r="AH163" s="5">
        <v>11</v>
      </c>
    </row>
    <row r="164" spans="1:34" x14ac:dyDescent="0.2">
      <c r="A164" s="165"/>
      <c r="B164" s="168"/>
      <c r="C164" s="178"/>
      <c r="D164" s="169"/>
      <c r="E164" s="115" t="s">
        <v>188</v>
      </c>
      <c r="F164" s="8">
        <v>0</v>
      </c>
      <c r="G164" s="8">
        <v>0</v>
      </c>
      <c r="H164" s="8">
        <v>23</v>
      </c>
      <c r="I164" s="8">
        <v>21</v>
      </c>
      <c r="J164" s="8">
        <v>22</v>
      </c>
      <c r="K164" s="8">
        <v>143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45</v>
      </c>
      <c r="R164" s="8">
        <v>0</v>
      </c>
      <c r="S164" s="8">
        <v>56</v>
      </c>
      <c r="T164" s="8">
        <v>0</v>
      </c>
      <c r="U164" s="8">
        <v>0</v>
      </c>
      <c r="V164" s="8">
        <v>0</v>
      </c>
      <c r="W164" s="8">
        <v>793</v>
      </c>
      <c r="X164" s="8">
        <v>0</v>
      </c>
      <c r="Y164" s="8">
        <v>10</v>
      </c>
      <c r="Z164" s="8">
        <v>5</v>
      </c>
      <c r="AA164" s="8">
        <v>20</v>
      </c>
      <c r="AB164" s="8">
        <v>0</v>
      </c>
      <c r="AC164" s="8">
        <v>0</v>
      </c>
      <c r="AD164" s="8">
        <v>0</v>
      </c>
      <c r="AE164" s="8">
        <v>3</v>
      </c>
      <c r="AF164" s="8">
        <v>0</v>
      </c>
      <c r="AG164" s="8">
        <v>88</v>
      </c>
      <c r="AH164" s="8">
        <v>0</v>
      </c>
    </row>
    <row r="165" spans="1:34" x14ac:dyDescent="0.2">
      <c r="A165" s="165"/>
      <c r="B165" s="168"/>
      <c r="C165" s="178"/>
      <c r="D165" s="169"/>
      <c r="E165" s="122" t="s">
        <v>195</v>
      </c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>
        <v>0</v>
      </c>
      <c r="R165" s="134">
        <v>0</v>
      </c>
      <c r="S165" s="134">
        <v>2</v>
      </c>
      <c r="T165" s="134">
        <v>0</v>
      </c>
      <c r="U165" s="134">
        <v>0</v>
      </c>
      <c r="V165" s="134">
        <v>0</v>
      </c>
      <c r="W165" s="134">
        <v>0</v>
      </c>
      <c r="X165" s="134">
        <v>0</v>
      </c>
      <c r="Y165" s="134">
        <v>0</v>
      </c>
      <c r="Z165" s="134">
        <v>0</v>
      </c>
      <c r="AA165" s="134">
        <v>0</v>
      </c>
      <c r="AB165" s="134">
        <v>0</v>
      </c>
      <c r="AC165" s="134">
        <v>0</v>
      </c>
      <c r="AD165" s="134">
        <v>0</v>
      </c>
      <c r="AE165" s="134">
        <v>0</v>
      </c>
      <c r="AF165" s="134">
        <v>0</v>
      </c>
      <c r="AG165" s="134">
        <v>0</v>
      </c>
      <c r="AH165" s="134">
        <v>0</v>
      </c>
    </row>
    <row r="166" spans="1:34" x14ac:dyDescent="0.2">
      <c r="A166" s="165"/>
      <c r="B166" s="168"/>
      <c r="C166" s="178"/>
      <c r="D166" s="169"/>
      <c r="E166" s="123" t="s">
        <v>197</v>
      </c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9">
        <f t="shared" ref="Q166:S166" si="316">Q165/Q163*100</f>
        <v>0</v>
      </c>
      <c r="R166" s="139">
        <f t="shared" si="316"/>
        <v>0</v>
      </c>
      <c r="S166" s="139">
        <f t="shared" si="316"/>
        <v>28.571428571428569</v>
      </c>
      <c r="T166" s="139">
        <f>T165/T163*100</f>
        <v>0</v>
      </c>
      <c r="U166" s="139">
        <f t="shared" ref="U166:AH166" si="317">U165/U163*100</f>
        <v>0</v>
      </c>
      <c r="V166" s="139">
        <f t="shared" si="317"/>
        <v>0</v>
      </c>
      <c r="W166" s="139">
        <f t="shared" si="317"/>
        <v>0</v>
      </c>
      <c r="X166" s="139">
        <f t="shared" si="317"/>
        <v>0</v>
      </c>
      <c r="Y166" s="139">
        <f t="shared" si="317"/>
        <v>0</v>
      </c>
      <c r="Z166" s="139">
        <f t="shared" si="317"/>
        <v>0</v>
      </c>
      <c r="AA166" s="139">
        <f t="shared" si="317"/>
        <v>0</v>
      </c>
      <c r="AB166" s="139">
        <f t="shared" si="317"/>
        <v>0</v>
      </c>
      <c r="AC166" s="139">
        <f t="shared" si="317"/>
        <v>0</v>
      </c>
      <c r="AD166" s="139">
        <f t="shared" si="317"/>
        <v>0</v>
      </c>
      <c r="AE166" s="139">
        <f t="shared" si="317"/>
        <v>0</v>
      </c>
      <c r="AF166" s="139">
        <f t="shared" si="317"/>
        <v>0</v>
      </c>
      <c r="AG166" s="139">
        <f t="shared" si="317"/>
        <v>0</v>
      </c>
      <c r="AH166" s="139">
        <f t="shared" si="317"/>
        <v>0</v>
      </c>
    </row>
    <row r="167" spans="1:34" x14ac:dyDescent="0.2">
      <c r="A167" s="165"/>
      <c r="B167" s="170"/>
      <c r="C167" s="179"/>
      <c r="D167" s="171"/>
      <c r="E167" s="121" t="s">
        <v>189</v>
      </c>
      <c r="F167" s="143">
        <f>F164/F163</f>
        <v>0</v>
      </c>
      <c r="G167" s="143">
        <f>G164/G163</f>
        <v>0</v>
      </c>
      <c r="H167" s="143">
        <f t="shared" ref="H167:AH167" si="318">H164/H163</f>
        <v>1.6428571428571428</v>
      </c>
      <c r="I167" s="143">
        <f t="shared" si="318"/>
        <v>2.1</v>
      </c>
      <c r="J167" s="143">
        <f t="shared" si="318"/>
        <v>11</v>
      </c>
      <c r="K167" s="143">
        <f t="shared" si="318"/>
        <v>7.9444444444444446</v>
      </c>
      <c r="L167" s="143">
        <f t="shared" si="318"/>
        <v>0</v>
      </c>
      <c r="M167" s="143">
        <f t="shared" si="318"/>
        <v>0</v>
      </c>
      <c r="N167" s="143">
        <f t="shared" si="318"/>
        <v>0</v>
      </c>
      <c r="O167" s="143">
        <f t="shared" si="318"/>
        <v>0</v>
      </c>
      <c r="P167" s="143">
        <f t="shared" si="318"/>
        <v>0</v>
      </c>
      <c r="Q167" s="143">
        <f t="shared" ref="Q167:S167" si="319">Q164/Q163</f>
        <v>3.2142857142857144</v>
      </c>
      <c r="R167" s="143">
        <f t="shared" si="319"/>
        <v>0</v>
      </c>
      <c r="S167" s="143">
        <f t="shared" si="319"/>
        <v>8</v>
      </c>
      <c r="T167" s="143">
        <f t="shared" si="318"/>
        <v>0</v>
      </c>
      <c r="U167" s="143">
        <f t="shared" si="318"/>
        <v>0</v>
      </c>
      <c r="V167" s="143">
        <f t="shared" si="318"/>
        <v>0</v>
      </c>
      <c r="W167" s="143">
        <f t="shared" si="318"/>
        <v>113.28571428571429</v>
      </c>
      <c r="X167" s="143">
        <f t="shared" si="318"/>
        <v>0</v>
      </c>
      <c r="Y167" s="143">
        <f t="shared" si="318"/>
        <v>1.4285714285714286</v>
      </c>
      <c r="Z167" s="143">
        <f t="shared" si="318"/>
        <v>0.55555555555555558</v>
      </c>
      <c r="AA167" s="143">
        <f t="shared" si="318"/>
        <v>2.5</v>
      </c>
      <c r="AB167" s="143">
        <f t="shared" si="318"/>
        <v>0</v>
      </c>
      <c r="AC167" s="143">
        <f t="shared" si="318"/>
        <v>0</v>
      </c>
      <c r="AD167" s="143">
        <f t="shared" si="318"/>
        <v>0</v>
      </c>
      <c r="AE167" s="143">
        <f t="shared" si="318"/>
        <v>0.42857142857142855</v>
      </c>
      <c r="AF167" s="143">
        <f t="shared" si="318"/>
        <v>0</v>
      </c>
      <c r="AG167" s="143">
        <f t="shared" si="318"/>
        <v>22</v>
      </c>
      <c r="AH167" s="143">
        <f t="shared" si="318"/>
        <v>0</v>
      </c>
    </row>
    <row r="168" spans="1:34" x14ac:dyDescent="0.2">
      <c r="A168" s="165"/>
      <c r="B168" s="175" t="s">
        <v>75</v>
      </c>
      <c r="C168" s="176"/>
      <c r="D168" s="177"/>
      <c r="E168" s="114" t="s">
        <v>187</v>
      </c>
      <c r="F168" s="5">
        <v>1</v>
      </c>
      <c r="G168" s="5">
        <v>1</v>
      </c>
      <c r="H168" s="5">
        <v>1</v>
      </c>
      <c r="I168" s="5">
        <v>2</v>
      </c>
      <c r="J168" s="5">
        <v>2</v>
      </c>
      <c r="K168" s="5">
        <v>2</v>
      </c>
      <c r="L168" s="5">
        <v>0</v>
      </c>
      <c r="M168" s="5">
        <v>0</v>
      </c>
      <c r="N168" s="5">
        <v>0</v>
      </c>
      <c r="O168" s="5">
        <v>1</v>
      </c>
      <c r="P168" s="5">
        <v>1</v>
      </c>
      <c r="Q168" s="5">
        <v>0</v>
      </c>
      <c r="R168" s="5">
        <v>0</v>
      </c>
      <c r="S168" s="5">
        <v>1</v>
      </c>
      <c r="T168" s="5">
        <v>1</v>
      </c>
      <c r="U168" s="5">
        <v>2</v>
      </c>
      <c r="V168" s="5">
        <v>1</v>
      </c>
      <c r="W168" s="5">
        <v>0</v>
      </c>
      <c r="X168" s="5">
        <v>0</v>
      </c>
      <c r="Y168" s="5">
        <v>2</v>
      </c>
      <c r="Z168" s="5">
        <v>0</v>
      </c>
      <c r="AA168" s="5">
        <v>1</v>
      </c>
      <c r="AB168" s="5">
        <v>0</v>
      </c>
      <c r="AC168" s="5">
        <v>2</v>
      </c>
      <c r="AD168" s="5">
        <v>1</v>
      </c>
      <c r="AE168" s="5">
        <v>0</v>
      </c>
      <c r="AF168" s="5">
        <v>0</v>
      </c>
      <c r="AG168" s="5">
        <v>0</v>
      </c>
      <c r="AH168" s="5">
        <v>0</v>
      </c>
    </row>
    <row r="169" spans="1:34" x14ac:dyDescent="0.2">
      <c r="A169" s="165"/>
      <c r="B169" s="168"/>
      <c r="C169" s="178"/>
      <c r="D169" s="169"/>
      <c r="E169" s="115" t="s">
        <v>188</v>
      </c>
      <c r="F169" s="8">
        <v>0</v>
      </c>
      <c r="G169" s="8">
        <v>5</v>
      </c>
      <c r="H169" s="8">
        <v>0</v>
      </c>
      <c r="I169" s="8">
        <v>2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89</v>
      </c>
      <c r="V169" s="8">
        <v>1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</row>
    <row r="170" spans="1:34" x14ac:dyDescent="0.2">
      <c r="A170" s="165"/>
      <c r="B170" s="168"/>
      <c r="C170" s="178"/>
      <c r="D170" s="169"/>
      <c r="E170" s="122" t="s">
        <v>195</v>
      </c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>
        <v>0</v>
      </c>
      <c r="R170" s="134">
        <v>0</v>
      </c>
      <c r="S170" s="134">
        <v>0</v>
      </c>
      <c r="T170" s="134">
        <v>0</v>
      </c>
      <c r="U170" s="134">
        <v>0</v>
      </c>
      <c r="V170" s="134">
        <v>0</v>
      </c>
      <c r="W170" s="134">
        <v>0</v>
      </c>
      <c r="X170" s="134">
        <v>0</v>
      </c>
      <c r="Y170" s="134">
        <v>0</v>
      </c>
      <c r="Z170" s="134">
        <v>0</v>
      </c>
      <c r="AA170" s="134">
        <v>0</v>
      </c>
      <c r="AB170" s="134">
        <v>0</v>
      </c>
      <c r="AC170" s="134">
        <v>0</v>
      </c>
      <c r="AD170" s="134">
        <v>0</v>
      </c>
      <c r="AE170" s="134">
        <v>0</v>
      </c>
      <c r="AF170" s="134">
        <v>0</v>
      </c>
      <c r="AG170" s="134">
        <v>0</v>
      </c>
      <c r="AH170" s="134">
        <v>0</v>
      </c>
    </row>
    <row r="171" spans="1:34" x14ac:dyDescent="0.2">
      <c r="A171" s="165"/>
      <c r="B171" s="168"/>
      <c r="C171" s="178"/>
      <c r="D171" s="169"/>
      <c r="E171" s="123" t="s">
        <v>197</v>
      </c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9" t="e">
        <f t="shared" ref="Q171:S171" si="320">Q170/Q168*100</f>
        <v>#DIV/0!</v>
      </c>
      <c r="R171" s="139" t="e">
        <f t="shared" si="320"/>
        <v>#DIV/0!</v>
      </c>
      <c r="S171" s="139">
        <f t="shared" si="320"/>
        <v>0</v>
      </c>
      <c r="T171" s="139">
        <f>T170/T168*100</f>
        <v>0</v>
      </c>
      <c r="U171" s="139">
        <f t="shared" ref="U171:AH171" si="321">U170/U168*100</f>
        <v>0</v>
      </c>
      <c r="V171" s="139">
        <f t="shared" si="321"/>
        <v>0</v>
      </c>
      <c r="W171" s="139" t="e">
        <f t="shared" si="321"/>
        <v>#DIV/0!</v>
      </c>
      <c r="X171" s="139" t="e">
        <f t="shared" si="321"/>
        <v>#DIV/0!</v>
      </c>
      <c r="Y171" s="139">
        <f t="shared" si="321"/>
        <v>0</v>
      </c>
      <c r="Z171" s="139" t="e">
        <f t="shared" si="321"/>
        <v>#DIV/0!</v>
      </c>
      <c r="AA171" s="139">
        <f t="shared" si="321"/>
        <v>0</v>
      </c>
      <c r="AB171" s="139" t="e">
        <f t="shared" si="321"/>
        <v>#DIV/0!</v>
      </c>
      <c r="AC171" s="139">
        <f t="shared" si="321"/>
        <v>0</v>
      </c>
      <c r="AD171" s="139">
        <f t="shared" si="321"/>
        <v>0</v>
      </c>
      <c r="AE171" s="139" t="e">
        <f t="shared" si="321"/>
        <v>#DIV/0!</v>
      </c>
      <c r="AF171" s="139" t="e">
        <f t="shared" si="321"/>
        <v>#DIV/0!</v>
      </c>
      <c r="AG171" s="139" t="e">
        <f t="shared" si="321"/>
        <v>#DIV/0!</v>
      </c>
      <c r="AH171" s="139" t="e">
        <f t="shared" si="321"/>
        <v>#DIV/0!</v>
      </c>
    </row>
    <row r="172" spans="1:34" ht="13.8" thickBot="1" x14ac:dyDescent="0.25">
      <c r="A172" s="165"/>
      <c r="B172" s="168"/>
      <c r="C172" s="178"/>
      <c r="D172" s="169"/>
      <c r="E172" s="121" t="s">
        <v>189</v>
      </c>
      <c r="F172" s="143">
        <f>F169/F168</f>
        <v>0</v>
      </c>
      <c r="G172" s="143">
        <f>G169/G168</f>
        <v>5</v>
      </c>
      <c r="H172" s="143">
        <f t="shared" ref="H172:AH172" si="322">H169/H168</f>
        <v>0</v>
      </c>
      <c r="I172" s="143">
        <f t="shared" si="322"/>
        <v>1</v>
      </c>
      <c r="J172" s="143">
        <f t="shared" si="322"/>
        <v>0</v>
      </c>
      <c r="K172" s="143">
        <f t="shared" si="322"/>
        <v>0</v>
      </c>
      <c r="L172" s="143" t="e">
        <f t="shared" si="322"/>
        <v>#DIV/0!</v>
      </c>
      <c r="M172" s="143" t="e">
        <f t="shared" si="322"/>
        <v>#DIV/0!</v>
      </c>
      <c r="N172" s="143" t="e">
        <f t="shared" si="322"/>
        <v>#DIV/0!</v>
      </c>
      <c r="O172" s="143">
        <f t="shared" si="322"/>
        <v>0</v>
      </c>
      <c r="P172" s="143">
        <f t="shared" si="322"/>
        <v>0</v>
      </c>
      <c r="Q172" s="143" t="e">
        <f t="shared" ref="Q172:S172" si="323">Q169/Q168</f>
        <v>#DIV/0!</v>
      </c>
      <c r="R172" s="143" t="e">
        <f t="shared" si="323"/>
        <v>#DIV/0!</v>
      </c>
      <c r="S172" s="143">
        <f t="shared" si="323"/>
        <v>0</v>
      </c>
      <c r="T172" s="143">
        <f t="shared" si="322"/>
        <v>0</v>
      </c>
      <c r="U172" s="143">
        <f t="shared" si="322"/>
        <v>44.5</v>
      </c>
      <c r="V172" s="143">
        <f t="shared" si="322"/>
        <v>1</v>
      </c>
      <c r="W172" s="143" t="e">
        <f t="shared" si="322"/>
        <v>#DIV/0!</v>
      </c>
      <c r="X172" s="143" t="e">
        <f t="shared" si="322"/>
        <v>#DIV/0!</v>
      </c>
      <c r="Y172" s="143">
        <f t="shared" si="322"/>
        <v>0</v>
      </c>
      <c r="Z172" s="143" t="e">
        <f t="shared" si="322"/>
        <v>#DIV/0!</v>
      </c>
      <c r="AA172" s="143">
        <f t="shared" si="322"/>
        <v>0</v>
      </c>
      <c r="AB172" s="143" t="e">
        <f t="shared" si="322"/>
        <v>#DIV/0!</v>
      </c>
      <c r="AC172" s="143">
        <f t="shared" si="322"/>
        <v>0</v>
      </c>
      <c r="AD172" s="143">
        <f t="shared" si="322"/>
        <v>0</v>
      </c>
      <c r="AE172" s="143" t="e">
        <f t="shared" si="322"/>
        <v>#DIV/0!</v>
      </c>
      <c r="AF172" s="143" t="e">
        <f t="shared" si="322"/>
        <v>#DIV/0!</v>
      </c>
      <c r="AG172" s="143" t="e">
        <f t="shared" si="322"/>
        <v>#DIV/0!</v>
      </c>
      <c r="AH172" s="143" t="e">
        <f t="shared" si="322"/>
        <v>#DIV/0!</v>
      </c>
    </row>
    <row r="173" spans="1:34" x14ac:dyDescent="0.2">
      <c r="A173" s="166"/>
      <c r="B173" s="180" t="s">
        <v>5</v>
      </c>
      <c r="C173" s="181"/>
      <c r="D173" s="182"/>
      <c r="E173" s="117" t="s">
        <v>191</v>
      </c>
      <c r="F173" s="11">
        <f t="shared" ref="F173:U175" si="324">F143+F148+F153+F158+F163+F168</f>
        <v>17</v>
      </c>
      <c r="G173" s="11">
        <f t="shared" si="324"/>
        <v>16</v>
      </c>
      <c r="H173" s="11">
        <f t="shared" si="324"/>
        <v>22</v>
      </c>
      <c r="I173" s="11">
        <f t="shared" si="324"/>
        <v>21</v>
      </c>
      <c r="J173" s="11">
        <f t="shared" si="324"/>
        <v>8</v>
      </c>
      <c r="K173" s="11">
        <f t="shared" si="324"/>
        <v>28</v>
      </c>
      <c r="L173" s="11">
        <f t="shared" si="324"/>
        <v>21</v>
      </c>
      <c r="M173" s="11">
        <f t="shared" si="324"/>
        <v>18</v>
      </c>
      <c r="N173" s="11">
        <f t="shared" si="324"/>
        <v>19</v>
      </c>
      <c r="O173" s="11">
        <f t="shared" si="324"/>
        <v>19</v>
      </c>
      <c r="P173" s="11">
        <f t="shared" si="324"/>
        <v>18</v>
      </c>
      <c r="Q173" s="11">
        <f t="shared" si="324"/>
        <v>22</v>
      </c>
      <c r="R173" s="11">
        <f t="shared" si="324"/>
        <v>12</v>
      </c>
      <c r="S173" s="11">
        <f t="shared" si="324"/>
        <v>16</v>
      </c>
      <c r="T173" s="11">
        <f t="shared" si="324"/>
        <v>15</v>
      </c>
      <c r="U173" s="11">
        <f t="shared" si="324"/>
        <v>15</v>
      </c>
      <c r="V173" s="11">
        <f t="shared" ref="V173:AH173" si="325">V143+V148+V153+V158+V163+V168</f>
        <v>17</v>
      </c>
      <c r="W173" s="11">
        <f t="shared" si="325"/>
        <v>10</v>
      </c>
      <c r="X173" s="11">
        <f t="shared" si="325"/>
        <v>5</v>
      </c>
      <c r="Y173" s="11">
        <f t="shared" si="325"/>
        <v>9</v>
      </c>
      <c r="Z173" s="11">
        <f t="shared" si="325"/>
        <v>12</v>
      </c>
      <c r="AA173" s="11">
        <f t="shared" si="325"/>
        <v>9</v>
      </c>
      <c r="AB173" s="11">
        <f t="shared" si="325"/>
        <v>12</v>
      </c>
      <c r="AC173" s="11">
        <f t="shared" si="325"/>
        <v>14</v>
      </c>
      <c r="AD173" s="11">
        <f t="shared" si="325"/>
        <v>10</v>
      </c>
      <c r="AE173" s="11">
        <f t="shared" si="325"/>
        <v>7</v>
      </c>
      <c r="AF173" s="11">
        <f t="shared" si="325"/>
        <v>11</v>
      </c>
      <c r="AG173" s="11">
        <f t="shared" si="325"/>
        <v>5</v>
      </c>
      <c r="AH173" s="11">
        <f t="shared" si="325"/>
        <v>11</v>
      </c>
    </row>
    <row r="174" spans="1:34" x14ac:dyDescent="0.2">
      <c r="A174" s="166"/>
      <c r="B174" s="183"/>
      <c r="C174" s="184"/>
      <c r="D174" s="185"/>
      <c r="E174" s="118" t="s">
        <v>198</v>
      </c>
      <c r="F174" s="12">
        <f t="shared" ref="F174:S174" si="326">F144+F149+F154+F159+F164+F169</f>
        <v>937</v>
      </c>
      <c r="G174" s="12">
        <f t="shared" si="326"/>
        <v>915</v>
      </c>
      <c r="H174" s="12">
        <f t="shared" si="326"/>
        <v>99</v>
      </c>
      <c r="I174" s="12">
        <f t="shared" si="326"/>
        <v>848</v>
      </c>
      <c r="J174" s="12">
        <f t="shared" si="326"/>
        <v>1438</v>
      </c>
      <c r="K174" s="12">
        <f t="shared" si="326"/>
        <v>515</v>
      </c>
      <c r="L174" s="12">
        <f t="shared" si="326"/>
        <v>268</v>
      </c>
      <c r="M174" s="12">
        <f t="shared" si="326"/>
        <v>739</v>
      </c>
      <c r="N174" s="12">
        <f t="shared" si="326"/>
        <v>417</v>
      </c>
      <c r="O174" s="12">
        <f t="shared" si="326"/>
        <v>384</v>
      </c>
      <c r="P174" s="12">
        <f t="shared" si="326"/>
        <v>186</v>
      </c>
      <c r="Q174" s="12">
        <f t="shared" si="326"/>
        <v>52</v>
      </c>
      <c r="R174" s="12">
        <f t="shared" si="326"/>
        <v>0</v>
      </c>
      <c r="S174" s="12">
        <f t="shared" si="326"/>
        <v>187</v>
      </c>
      <c r="T174" s="12">
        <f t="shared" si="324"/>
        <v>475</v>
      </c>
      <c r="U174" s="12">
        <f t="shared" si="324"/>
        <v>219</v>
      </c>
      <c r="V174" s="12">
        <f t="shared" ref="V174:AH174" si="327">V144+V149+V154+V159+V164+V169</f>
        <v>780</v>
      </c>
      <c r="W174" s="12">
        <f t="shared" si="327"/>
        <v>793</v>
      </c>
      <c r="X174" s="12">
        <f t="shared" si="327"/>
        <v>0</v>
      </c>
      <c r="Y174" s="12">
        <f t="shared" si="327"/>
        <v>10</v>
      </c>
      <c r="Z174" s="12">
        <f t="shared" si="327"/>
        <v>50</v>
      </c>
      <c r="AA174" s="12">
        <f t="shared" si="327"/>
        <v>20</v>
      </c>
      <c r="AB174" s="12">
        <f t="shared" si="327"/>
        <v>84</v>
      </c>
      <c r="AC174" s="12">
        <f t="shared" si="327"/>
        <v>15</v>
      </c>
      <c r="AD174" s="12">
        <f t="shared" si="327"/>
        <v>0</v>
      </c>
      <c r="AE174" s="12">
        <f t="shared" si="327"/>
        <v>3</v>
      </c>
      <c r="AF174" s="12">
        <f t="shared" si="327"/>
        <v>0</v>
      </c>
      <c r="AG174" s="12">
        <f t="shared" si="327"/>
        <v>88</v>
      </c>
      <c r="AH174" s="12">
        <f t="shared" si="327"/>
        <v>0</v>
      </c>
    </row>
    <row r="175" spans="1:34" x14ac:dyDescent="0.2">
      <c r="A175" s="166"/>
      <c r="B175" s="183"/>
      <c r="C175" s="184"/>
      <c r="D175" s="185"/>
      <c r="E175" s="129" t="s">
        <v>196</v>
      </c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>
        <f t="shared" ref="Q175:S175" si="328">Q145+Q150+Q155+Q160+Q165+Q170</f>
        <v>0</v>
      </c>
      <c r="R175" s="135">
        <f t="shared" si="328"/>
        <v>0</v>
      </c>
      <c r="S175" s="135">
        <f t="shared" si="328"/>
        <v>2</v>
      </c>
      <c r="T175" s="135">
        <f t="shared" si="324"/>
        <v>0</v>
      </c>
      <c r="U175" s="135">
        <f t="shared" si="324"/>
        <v>0</v>
      </c>
      <c r="V175" s="135">
        <f t="shared" ref="V175:AH175" si="329">V145+V150+V155+V160+V165+V170</f>
        <v>0</v>
      </c>
      <c r="W175" s="135">
        <f t="shared" si="329"/>
        <v>0</v>
      </c>
      <c r="X175" s="135">
        <f t="shared" si="329"/>
        <v>0</v>
      </c>
      <c r="Y175" s="135">
        <f t="shared" si="329"/>
        <v>0</v>
      </c>
      <c r="Z175" s="135">
        <f t="shared" si="329"/>
        <v>1</v>
      </c>
      <c r="AA175" s="135">
        <f t="shared" si="329"/>
        <v>0</v>
      </c>
      <c r="AB175" s="135">
        <f t="shared" si="329"/>
        <v>0</v>
      </c>
      <c r="AC175" s="135">
        <f t="shared" si="329"/>
        <v>0</v>
      </c>
      <c r="AD175" s="135">
        <f t="shared" si="329"/>
        <v>0</v>
      </c>
      <c r="AE175" s="135">
        <f t="shared" si="329"/>
        <v>0</v>
      </c>
      <c r="AF175" s="135">
        <f t="shared" si="329"/>
        <v>0</v>
      </c>
      <c r="AG175" s="135">
        <f t="shared" si="329"/>
        <v>0</v>
      </c>
      <c r="AH175" s="135">
        <f t="shared" si="329"/>
        <v>0</v>
      </c>
    </row>
    <row r="176" spans="1:34" x14ac:dyDescent="0.2">
      <c r="A176" s="166"/>
      <c r="B176" s="183"/>
      <c r="C176" s="184"/>
      <c r="D176" s="185"/>
      <c r="E176" s="128" t="s">
        <v>197</v>
      </c>
      <c r="F176" s="141">
        <f t="shared" ref="F176:P176" si="330">F175/F173*100</f>
        <v>0</v>
      </c>
      <c r="G176" s="141">
        <f t="shared" si="330"/>
        <v>0</v>
      </c>
      <c r="H176" s="141">
        <f t="shared" si="330"/>
        <v>0</v>
      </c>
      <c r="I176" s="141">
        <f t="shared" si="330"/>
        <v>0</v>
      </c>
      <c r="J176" s="141">
        <f t="shared" si="330"/>
        <v>0</v>
      </c>
      <c r="K176" s="141">
        <f t="shared" si="330"/>
        <v>0</v>
      </c>
      <c r="L176" s="141">
        <f t="shared" si="330"/>
        <v>0</v>
      </c>
      <c r="M176" s="141">
        <f t="shared" si="330"/>
        <v>0</v>
      </c>
      <c r="N176" s="141">
        <f t="shared" si="330"/>
        <v>0</v>
      </c>
      <c r="O176" s="141">
        <f t="shared" si="330"/>
        <v>0</v>
      </c>
      <c r="P176" s="141">
        <f t="shared" si="330"/>
        <v>0</v>
      </c>
      <c r="Q176" s="141">
        <f>Q175/Q173*100</f>
        <v>0</v>
      </c>
      <c r="R176" s="141">
        <f t="shared" ref="R176:S176" si="331">R175/R173*100</f>
        <v>0</v>
      </c>
      <c r="S176" s="141">
        <f t="shared" si="331"/>
        <v>12.5</v>
      </c>
      <c r="T176" s="141">
        <f>T175/T173*100</f>
        <v>0</v>
      </c>
      <c r="U176" s="141">
        <f t="shared" ref="U176:AH176" si="332">U175/U173*100</f>
        <v>0</v>
      </c>
      <c r="V176" s="141">
        <f t="shared" si="332"/>
        <v>0</v>
      </c>
      <c r="W176" s="141">
        <f t="shared" si="332"/>
        <v>0</v>
      </c>
      <c r="X176" s="141">
        <f t="shared" si="332"/>
        <v>0</v>
      </c>
      <c r="Y176" s="141">
        <f t="shared" si="332"/>
        <v>0</v>
      </c>
      <c r="Z176" s="141">
        <f t="shared" si="332"/>
        <v>8.3333333333333321</v>
      </c>
      <c r="AA176" s="141">
        <f t="shared" si="332"/>
        <v>0</v>
      </c>
      <c r="AB176" s="141">
        <f t="shared" si="332"/>
        <v>0</v>
      </c>
      <c r="AC176" s="141">
        <f t="shared" si="332"/>
        <v>0</v>
      </c>
      <c r="AD176" s="141">
        <f t="shared" si="332"/>
        <v>0</v>
      </c>
      <c r="AE176" s="141">
        <f t="shared" si="332"/>
        <v>0</v>
      </c>
      <c r="AF176" s="141">
        <f t="shared" si="332"/>
        <v>0</v>
      </c>
      <c r="AG176" s="141">
        <f t="shared" si="332"/>
        <v>0</v>
      </c>
      <c r="AH176" s="141">
        <f t="shared" si="332"/>
        <v>0</v>
      </c>
    </row>
    <row r="177" spans="1:34" ht="13.8" thickBot="1" x14ac:dyDescent="0.25">
      <c r="A177" s="167"/>
      <c r="B177" s="186"/>
      <c r="C177" s="187"/>
      <c r="D177" s="188"/>
      <c r="E177" s="130" t="s">
        <v>190</v>
      </c>
      <c r="F177" s="144">
        <f>F174/F173</f>
        <v>55.117647058823529</v>
      </c>
      <c r="G177" s="144">
        <f>G174/G173</f>
        <v>57.1875</v>
      </c>
      <c r="H177" s="144">
        <f t="shared" ref="H177:AH177" si="333">H174/H173</f>
        <v>4.5</v>
      </c>
      <c r="I177" s="144">
        <f t="shared" si="333"/>
        <v>40.38095238095238</v>
      </c>
      <c r="J177" s="144">
        <f t="shared" si="333"/>
        <v>179.75</v>
      </c>
      <c r="K177" s="144">
        <f t="shared" si="333"/>
        <v>18.392857142857142</v>
      </c>
      <c r="L177" s="144">
        <f t="shared" si="333"/>
        <v>12.761904761904763</v>
      </c>
      <c r="M177" s="144">
        <f t="shared" si="333"/>
        <v>41.055555555555557</v>
      </c>
      <c r="N177" s="144">
        <f t="shared" si="333"/>
        <v>21.94736842105263</v>
      </c>
      <c r="O177" s="144">
        <f t="shared" si="333"/>
        <v>20.210526315789473</v>
      </c>
      <c r="P177" s="144">
        <f t="shared" si="333"/>
        <v>10.333333333333334</v>
      </c>
      <c r="Q177" s="144">
        <f t="shared" si="333"/>
        <v>2.3636363636363638</v>
      </c>
      <c r="R177" s="144">
        <f t="shared" si="333"/>
        <v>0</v>
      </c>
      <c r="S177" s="144">
        <f t="shared" si="333"/>
        <v>11.6875</v>
      </c>
      <c r="T177" s="144">
        <f t="shared" si="333"/>
        <v>31.666666666666668</v>
      </c>
      <c r="U177" s="144">
        <f t="shared" si="333"/>
        <v>14.6</v>
      </c>
      <c r="V177" s="144">
        <f t="shared" si="333"/>
        <v>45.882352941176471</v>
      </c>
      <c r="W177" s="144">
        <f t="shared" si="333"/>
        <v>79.3</v>
      </c>
      <c r="X177" s="144">
        <f t="shared" si="333"/>
        <v>0</v>
      </c>
      <c r="Y177" s="144">
        <f t="shared" si="333"/>
        <v>1.1111111111111112</v>
      </c>
      <c r="Z177" s="144">
        <f t="shared" si="333"/>
        <v>4.166666666666667</v>
      </c>
      <c r="AA177" s="144">
        <f t="shared" si="333"/>
        <v>2.2222222222222223</v>
      </c>
      <c r="AB177" s="144">
        <f t="shared" si="333"/>
        <v>7</v>
      </c>
      <c r="AC177" s="144">
        <f t="shared" si="333"/>
        <v>1.0714285714285714</v>
      </c>
      <c r="AD177" s="144">
        <f t="shared" si="333"/>
        <v>0</v>
      </c>
      <c r="AE177" s="144">
        <f t="shared" si="333"/>
        <v>0.42857142857142855</v>
      </c>
      <c r="AF177" s="144">
        <f t="shared" si="333"/>
        <v>0</v>
      </c>
      <c r="AG177" s="144">
        <f t="shared" si="333"/>
        <v>17.600000000000001</v>
      </c>
      <c r="AH177" s="144">
        <f t="shared" si="333"/>
        <v>0</v>
      </c>
    </row>
    <row r="178" spans="1:34" x14ac:dyDescent="0.2">
      <c r="A178" s="165" t="s">
        <v>96</v>
      </c>
      <c r="B178" s="175" t="s">
        <v>70</v>
      </c>
      <c r="C178" s="176"/>
      <c r="D178" s="177"/>
      <c r="E178" s="114" t="s">
        <v>187</v>
      </c>
      <c r="F178" s="5">
        <v>29</v>
      </c>
      <c r="G178" s="5">
        <v>43</v>
      </c>
      <c r="H178" s="5">
        <v>37</v>
      </c>
      <c r="I178" s="5">
        <v>29</v>
      </c>
      <c r="J178" s="5">
        <v>32</v>
      </c>
      <c r="K178" s="5">
        <v>35</v>
      </c>
      <c r="L178" s="5">
        <v>23</v>
      </c>
      <c r="M178" s="5">
        <v>30</v>
      </c>
      <c r="N178" s="5">
        <v>24</v>
      </c>
      <c r="O178" s="5">
        <v>30</v>
      </c>
      <c r="P178" s="5">
        <v>27</v>
      </c>
      <c r="Q178" s="5">
        <v>18</v>
      </c>
      <c r="R178" s="5">
        <v>20</v>
      </c>
      <c r="S178" s="5">
        <v>24</v>
      </c>
      <c r="T178" s="5">
        <v>11</v>
      </c>
      <c r="U178" s="5">
        <v>19</v>
      </c>
      <c r="V178" s="5">
        <v>12</v>
      </c>
      <c r="W178" s="5">
        <v>18</v>
      </c>
      <c r="X178" s="5">
        <v>10</v>
      </c>
      <c r="Y178" s="5">
        <v>14</v>
      </c>
      <c r="Z178" s="5">
        <v>16</v>
      </c>
      <c r="AA178" s="5">
        <v>7</v>
      </c>
      <c r="AB178" s="5">
        <v>6</v>
      </c>
      <c r="AC178" s="5">
        <v>11</v>
      </c>
      <c r="AD178" s="5">
        <v>12</v>
      </c>
      <c r="AE178" s="5">
        <v>9</v>
      </c>
      <c r="AF178" s="5">
        <v>6</v>
      </c>
      <c r="AG178" s="5">
        <v>12</v>
      </c>
      <c r="AH178" s="5">
        <v>12</v>
      </c>
    </row>
    <row r="179" spans="1:34" x14ac:dyDescent="0.2">
      <c r="A179" s="165"/>
      <c r="B179" s="168"/>
      <c r="C179" s="178"/>
      <c r="D179" s="169"/>
      <c r="E179" s="115" t="s">
        <v>188</v>
      </c>
      <c r="F179" s="8">
        <v>1228</v>
      </c>
      <c r="G179" s="8">
        <v>4046</v>
      </c>
      <c r="H179" s="8">
        <v>1608</v>
      </c>
      <c r="I179" s="8">
        <v>985</v>
      </c>
      <c r="J179" s="8">
        <v>1452</v>
      </c>
      <c r="K179" s="8">
        <v>1591</v>
      </c>
      <c r="L179" s="8">
        <v>1298</v>
      </c>
      <c r="M179" s="8">
        <v>1041</v>
      </c>
      <c r="N179" s="8">
        <v>1092</v>
      </c>
      <c r="O179" s="8">
        <v>1219</v>
      </c>
      <c r="P179" s="8">
        <v>1363</v>
      </c>
      <c r="Q179" s="8">
        <v>846</v>
      </c>
      <c r="R179" s="8">
        <v>941</v>
      </c>
      <c r="S179" s="8">
        <v>1523</v>
      </c>
      <c r="T179" s="8">
        <v>642</v>
      </c>
      <c r="U179" s="8">
        <v>947</v>
      </c>
      <c r="V179" s="8">
        <v>721</v>
      </c>
      <c r="W179" s="8">
        <v>479</v>
      </c>
      <c r="X179" s="8">
        <v>114</v>
      </c>
      <c r="Y179" s="8">
        <v>383</v>
      </c>
      <c r="Z179" s="8">
        <v>497</v>
      </c>
      <c r="AA179" s="8">
        <v>1005</v>
      </c>
      <c r="AB179" s="8">
        <v>77</v>
      </c>
      <c r="AC179" s="8">
        <v>604</v>
      </c>
      <c r="AD179" s="8">
        <v>980</v>
      </c>
      <c r="AE179" s="8">
        <v>166</v>
      </c>
      <c r="AF179" s="8">
        <v>17</v>
      </c>
      <c r="AG179" s="8">
        <v>139</v>
      </c>
      <c r="AH179" s="8">
        <v>186</v>
      </c>
    </row>
    <row r="180" spans="1:34" x14ac:dyDescent="0.2">
      <c r="A180" s="165"/>
      <c r="B180" s="168"/>
      <c r="C180" s="178"/>
      <c r="D180" s="169"/>
      <c r="E180" s="122" t="s">
        <v>195</v>
      </c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>
        <v>0</v>
      </c>
      <c r="R180" s="134">
        <v>1</v>
      </c>
      <c r="S180" s="134">
        <v>0</v>
      </c>
      <c r="T180" s="134">
        <v>0</v>
      </c>
      <c r="U180" s="134">
        <v>0</v>
      </c>
      <c r="V180" s="134">
        <v>0</v>
      </c>
      <c r="W180" s="134">
        <v>0</v>
      </c>
      <c r="X180" s="134">
        <v>0</v>
      </c>
      <c r="Y180" s="134">
        <v>0</v>
      </c>
      <c r="Z180" s="134">
        <v>0</v>
      </c>
      <c r="AA180" s="134">
        <v>0</v>
      </c>
      <c r="AB180" s="134">
        <v>0</v>
      </c>
      <c r="AC180" s="134">
        <v>0</v>
      </c>
      <c r="AD180" s="134">
        <v>0</v>
      </c>
      <c r="AE180" s="134">
        <v>0</v>
      </c>
      <c r="AF180" s="134">
        <v>0</v>
      </c>
      <c r="AG180" s="134">
        <v>0</v>
      </c>
      <c r="AH180" s="134">
        <v>0</v>
      </c>
    </row>
    <row r="181" spans="1:34" x14ac:dyDescent="0.2">
      <c r="A181" s="165"/>
      <c r="B181" s="168"/>
      <c r="C181" s="178"/>
      <c r="D181" s="169"/>
      <c r="E181" s="123" t="s">
        <v>197</v>
      </c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9">
        <f t="shared" ref="Q181:S181" si="334">Q180/Q178*100</f>
        <v>0</v>
      </c>
      <c r="R181" s="139">
        <f t="shared" si="334"/>
        <v>5</v>
      </c>
      <c r="S181" s="139">
        <f t="shared" si="334"/>
        <v>0</v>
      </c>
      <c r="T181" s="139">
        <f>T180/T178*100</f>
        <v>0</v>
      </c>
      <c r="U181" s="139">
        <f t="shared" ref="U181:AH181" si="335">U180/U178*100</f>
        <v>0</v>
      </c>
      <c r="V181" s="139">
        <f t="shared" si="335"/>
        <v>0</v>
      </c>
      <c r="W181" s="139">
        <f t="shared" si="335"/>
        <v>0</v>
      </c>
      <c r="X181" s="139">
        <f t="shared" si="335"/>
        <v>0</v>
      </c>
      <c r="Y181" s="139">
        <f t="shared" si="335"/>
        <v>0</v>
      </c>
      <c r="Z181" s="139">
        <f t="shared" si="335"/>
        <v>0</v>
      </c>
      <c r="AA181" s="139">
        <f t="shared" si="335"/>
        <v>0</v>
      </c>
      <c r="AB181" s="139">
        <f t="shared" si="335"/>
        <v>0</v>
      </c>
      <c r="AC181" s="139">
        <f t="shared" si="335"/>
        <v>0</v>
      </c>
      <c r="AD181" s="139">
        <f t="shared" si="335"/>
        <v>0</v>
      </c>
      <c r="AE181" s="139">
        <f t="shared" si="335"/>
        <v>0</v>
      </c>
      <c r="AF181" s="139">
        <f t="shared" si="335"/>
        <v>0</v>
      </c>
      <c r="AG181" s="139">
        <f t="shared" si="335"/>
        <v>0</v>
      </c>
      <c r="AH181" s="139">
        <f t="shared" si="335"/>
        <v>0</v>
      </c>
    </row>
    <row r="182" spans="1:34" x14ac:dyDescent="0.2">
      <c r="A182" s="165"/>
      <c r="B182" s="170"/>
      <c r="C182" s="179"/>
      <c r="D182" s="171"/>
      <c r="E182" s="121" t="s">
        <v>189</v>
      </c>
      <c r="F182" s="143">
        <f>F179/F178</f>
        <v>42.344827586206897</v>
      </c>
      <c r="G182" s="143">
        <f>G179/G178</f>
        <v>94.093023255813947</v>
      </c>
      <c r="H182" s="143">
        <f t="shared" ref="H182:AH182" si="336">H179/H178</f>
        <v>43.45945945945946</v>
      </c>
      <c r="I182" s="143">
        <f t="shared" si="336"/>
        <v>33.96551724137931</v>
      </c>
      <c r="J182" s="143">
        <f t="shared" si="336"/>
        <v>45.375</v>
      </c>
      <c r="K182" s="143">
        <f t="shared" si="336"/>
        <v>45.457142857142856</v>
      </c>
      <c r="L182" s="143">
        <f t="shared" si="336"/>
        <v>56.434782608695649</v>
      </c>
      <c r="M182" s="143">
        <f t="shared" si="336"/>
        <v>34.700000000000003</v>
      </c>
      <c r="N182" s="143">
        <f t="shared" si="336"/>
        <v>45.5</v>
      </c>
      <c r="O182" s="143">
        <f t="shared" si="336"/>
        <v>40.633333333333333</v>
      </c>
      <c r="P182" s="143">
        <f t="shared" si="336"/>
        <v>50.481481481481481</v>
      </c>
      <c r="Q182" s="143">
        <f t="shared" ref="Q182:S182" si="337">Q179/Q178</f>
        <v>47</v>
      </c>
      <c r="R182" s="143">
        <f t="shared" si="337"/>
        <v>47.05</v>
      </c>
      <c r="S182" s="143">
        <f t="shared" si="337"/>
        <v>63.458333333333336</v>
      </c>
      <c r="T182" s="143">
        <f t="shared" si="336"/>
        <v>58.363636363636367</v>
      </c>
      <c r="U182" s="143">
        <f t="shared" si="336"/>
        <v>49.842105263157897</v>
      </c>
      <c r="V182" s="143">
        <f t="shared" si="336"/>
        <v>60.083333333333336</v>
      </c>
      <c r="W182" s="143">
        <f t="shared" si="336"/>
        <v>26.611111111111111</v>
      </c>
      <c r="X182" s="143">
        <f t="shared" si="336"/>
        <v>11.4</v>
      </c>
      <c r="Y182" s="143">
        <f t="shared" si="336"/>
        <v>27.357142857142858</v>
      </c>
      <c r="Z182" s="143">
        <f t="shared" si="336"/>
        <v>31.0625</v>
      </c>
      <c r="AA182" s="143">
        <f t="shared" si="336"/>
        <v>143.57142857142858</v>
      </c>
      <c r="AB182" s="143">
        <f t="shared" si="336"/>
        <v>12.833333333333334</v>
      </c>
      <c r="AC182" s="143">
        <f t="shared" si="336"/>
        <v>54.909090909090907</v>
      </c>
      <c r="AD182" s="143">
        <f t="shared" si="336"/>
        <v>81.666666666666671</v>
      </c>
      <c r="AE182" s="143">
        <f t="shared" si="336"/>
        <v>18.444444444444443</v>
      </c>
      <c r="AF182" s="143">
        <f t="shared" si="336"/>
        <v>2.8333333333333335</v>
      </c>
      <c r="AG182" s="143">
        <f t="shared" si="336"/>
        <v>11.583333333333334</v>
      </c>
      <c r="AH182" s="143">
        <f t="shared" si="336"/>
        <v>15.5</v>
      </c>
    </row>
    <row r="183" spans="1:34" x14ac:dyDescent="0.2">
      <c r="A183" s="165"/>
      <c r="B183" s="175" t="s">
        <v>71</v>
      </c>
      <c r="C183" s="176"/>
      <c r="D183" s="177"/>
      <c r="E183" s="114" t="s">
        <v>187</v>
      </c>
      <c r="F183" s="5">
        <v>6</v>
      </c>
      <c r="G183" s="5">
        <v>7</v>
      </c>
      <c r="H183" s="5">
        <v>2</v>
      </c>
      <c r="I183" s="5">
        <v>2</v>
      </c>
      <c r="J183" s="5">
        <v>4</v>
      </c>
      <c r="K183" s="5">
        <v>4</v>
      </c>
      <c r="L183" s="5">
        <v>4</v>
      </c>
      <c r="M183" s="5">
        <v>4</v>
      </c>
      <c r="N183" s="5">
        <v>1</v>
      </c>
      <c r="O183" s="5">
        <v>2</v>
      </c>
      <c r="P183" s="5">
        <v>2</v>
      </c>
      <c r="Q183" s="5">
        <v>10</v>
      </c>
      <c r="R183" s="5">
        <v>2</v>
      </c>
      <c r="S183" s="5">
        <v>3</v>
      </c>
      <c r="T183" s="5">
        <v>3</v>
      </c>
      <c r="U183" s="5">
        <v>3</v>
      </c>
      <c r="V183" s="5">
        <v>3</v>
      </c>
      <c r="W183" s="5">
        <v>7</v>
      </c>
      <c r="X183" s="5">
        <v>0</v>
      </c>
      <c r="Y183" s="5">
        <v>2</v>
      </c>
      <c r="Z183" s="5">
        <v>2</v>
      </c>
      <c r="AA183" s="5">
        <v>0</v>
      </c>
      <c r="AB183" s="5">
        <v>0</v>
      </c>
      <c r="AC183" s="5">
        <v>3</v>
      </c>
      <c r="AD183" s="5">
        <v>4</v>
      </c>
      <c r="AE183" s="5">
        <v>0</v>
      </c>
      <c r="AF183" s="5">
        <v>0</v>
      </c>
      <c r="AG183" s="5">
        <v>0</v>
      </c>
      <c r="AH183" s="5">
        <v>3</v>
      </c>
    </row>
    <row r="184" spans="1:34" x14ac:dyDescent="0.2">
      <c r="A184" s="165"/>
      <c r="B184" s="168"/>
      <c r="C184" s="178"/>
      <c r="D184" s="169"/>
      <c r="E184" s="115" t="s">
        <v>188</v>
      </c>
      <c r="F184" s="8">
        <v>153</v>
      </c>
      <c r="G184" s="8">
        <v>125</v>
      </c>
      <c r="H184" s="8">
        <v>6</v>
      </c>
      <c r="I184" s="8">
        <v>0</v>
      </c>
      <c r="J184" s="8">
        <v>54</v>
      </c>
      <c r="K184" s="8">
        <v>15</v>
      </c>
      <c r="L184" s="8">
        <v>64</v>
      </c>
      <c r="M184" s="8">
        <v>224</v>
      </c>
      <c r="N184" s="8">
        <v>78</v>
      </c>
      <c r="O184" s="8">
        <v>15</v>
      </c>
      <c r="P184" s="8">
        <v>50</v>
      </c>
      <c r="Q184" s="8">
        <v>286</v>
      </c>
      <c r="R184" s="8">
        <v>0</v>
      </c>
      <c r="S184" s="8">
        <v>193</v>
      </c>
      <c r="T184" s="8">
        <v>0</v>
      </c>
      <c r="U184" s="8">
        <v>13</v>
      </c>
      <c r="V184" s="8">
        <v>1</v>
      </c>
      <c r="W184" s="8">
        <v>2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8">
        <v>770</v>
      </c>
      <c r="AE184" s="8">
        <v>0</v>
      </c>
      <c r="AF184" s="8">
        <v>0</v>
      </c>
      <c r="AG184" s="8">
        <v>0</v>
      </c>
      <c r="AH184" s="8">
        <v>0</v>
      </c>
    </row>
    <row r="185" spans="1:34" x14ac:dyDescent="0.2">
      <c r="A185" s="165"/>
      <c r="B185" s="168"/>
      <c r="C185" s="178"/>
      <c r="D185" s="169"/>
      <c r="E185" s="122" t="s">
        <v>195</v>
      </c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>
        <v>0</v>
      </c>
      <c r="R185" s="134">
        <v>0</v>
      </c>
      <c r="S185" s="134">
        <v>0</v>
      </c>
      <c r="T185" s="134">
        <v>0</v>
      </c>
      <c r="U185" s="134">
        <v>0</v>
      </c>
      <c r="V185" s="134">
        <v>0</v>
      </c>
      <c r="W185" s="134">
        <v>0</v>
      </c>
      <c r="X185" s="134">
        <v>0</v>
      </c>
      <c r="Y185" s="134">
        <v>0</v>
      </c>
      <c r="Z185" s="134">
        <v>0</v>
      </c>
      <c r="AA185" s="134">
        <v>0</v>
      </c>
      <c r="AB185" s="134">
        <v>0</v>
      </c>
      <c r="AC185" s="134">
        <v>0</v>
      </c>
      <c r="AD185" s="134">
        <v>0</v>
      </c>
      <c r="AE185" s="134">
        <v>0</v>
      </c>
      <c r="AF185" s="134">
        <v>0</v>
      </c>
      <c r="AG185" s="134">
        <v>0</v>
      </c>
      <c r="AH185" s="134">
        <v>0</v>
      </c>
    </row>
    <row r="186" spans="1:34" x14ac:dyDescent="0.2">
      <c r="A186" s="165"/>
      <c r="B186" s="168"/>
      <c r="C186" s="178"/>
      <c r="D186" s="169"/>
      <c r="E186" s="123" t="s">
        <v>197</v>
      </c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9">
        <f t="shared" ref="Q186:R186" si="338">Q185/Q183*100</f>
        <v>0</v>
      </c>
      <c r="R186" s="139">
        <f t="shared" si="338"/>
        <v>0</v>
      </c>
      <c r="S186" s="139">
        <f>S185/S183*100</f>
        <v>0</v>
      </c>
      <c r="T186" s="139">
        <f>T185/T183*100</f>
        <v>0</v>
      </c>
      <c r="U186" s="139">
        <f t="shared" ref="U186:AH186" si="339">U185/U183*100</f>
        <v>0</v>
      </c>
      <c r="V186" s="139">
        <f t="shared" si="339"/>
        <v>0</v>
      </c>
      <c r="W186" s="139">
        <f t="shared" si="339"/>
        <v>0</v>
      </c>
      <c r="X186" s="139" t="e">
        <f t="shared" si="339"/>
        <v>#DIV/0!</v>
      </c>
      <c r="Y186" s="139">
        <f t="shared" si="339"/>
        <v>0</v>
      </c>
      <c r="Z186" s="139">
        <f t="shared" si="339"/>
        <v>0</v>
      </c>
      <c r="AA186" s="139" t="e">
        <f t="shared" si="339"/>
        <v>#DIV/0!</v>
      </c>
      <c r="AB186" s="139" t="e">
        <f t="shared" si="339"/>
        <v>#DIV/0!</v>
      </c>
      <c r="AC186" s="139">
        <f t="shared" si="339"/>
        <v>0</v>
      </c>
      <c r="AD186" s="139">
        <f t="shared" si="339"/>
        <v>0</v>
      </c>
      <c r="AE186" s="139" t="e">
        <f t="shared" si="339"/>
        <v>#DIV/0!</v>
      </c>
      <c r="AF186" s="139" t="e">
        <f t="shared" si="339"/>
        <v>#DIV/0!</v>
      </c>
      <c r="AG186" s="139" t="e">
        <f t="shared" si="339"/>
        <v>#DIV/0!</v>
      </c>
      <c r="AH186" s="139">
        <f t="shared" si="339"/>
        <v>0</v>
      </c>
    </row>
    <row r="187" spans="1:34" x14ac:dyDescent="0.2">
      <c r="A187" s="165"/>
      <c r="B187" s="170"/>
      <c r="C187" s="179"/>
      <c r="D187" s="171"/>
      <c r="E187" s="121" t="s">
        <v>189</v>
      </c>
      <c r="F187" s="143">
        <f>F185/F183</f>
        <v>0</v>
      </c>
      <c r="G187" s="143">
        <f>G185/G183</f>
        <v>0</v>
      </c>
      <c r="H187" s="143">
        <f t="shared" ref="H187:P187" si="340">H185/H183</f>
        <v>0</v>
      </c>
      <c r="I187" s="143">
        <f t="shared" si="340"/>
        <v>0</v>
      </c>
      <c r="J187" s="143">
        <f t="shared" si="340"/>
        <v>0</v>
      </c>
      <c r="K187" s="143">
        <f t="shared" si="340"/>
        <v>0</v>
      </c>
      <c r="L187" s="143">
        <f t="shared" si="340"/>
        <v>0</v>
      </c>
      <c r="M187" s="143">
        <f t="shared" si="340"/>
        <v>0</v>
      </c>
      <c r="N187" s="143">
        <f t="shared" si="340"/>
        <v>0</v>
      </c>
      <c r="O187" s="143">
        <f t="shared" si="340"/>
        <v>0</v>
      </c>
      <c r="P187" s="143">
        <f t="shared" si="340"/>
        <v>0</v>
      </c>
      <c r="Q187" s="143">
        <f t="shared" ref="Q187:S187" si="341">Q184/Q183</f>
        <v>28.6</v>
      </c>
      <c r="R187" s="143">
        <f t="shared" si="341"/>
        <v>0</v>
      </c>
      <c r="S187" s="143">
        <f t="shared" si="341"/>
        <v>64.333333333333329</v>
      </c>
      <c r="T187" s="143">
        <f t="shared" ref="T187:AH187" si="342">T184/T183</f>
        <v>0</v>
      </c>
      <c r="U187" s="143">
        <f t="shared" si="342"/>
        <v>4.333333333333333</v>
      </c>
      <c r="V187" s="143">
        <f t="shared" si="342"/>
        <v>0.33333333333333331</v>
      </c>
      <c r="W187" s="143">
        <f t="shared" si="342"/>
        <v>0.2857142857142857</v>
      </c>
      <c r="X187" s="143" t="e">
        <f t="shared" si="342"/>
        <v>#DIV/0!</v>
      </c>
      <c r="Y187" s="143">
        <f t="shared" si="342"/>
        <v>0</v>
      </c>
      <c r="Z187" s="143">
        <f t="shared" si="342"/>
        <v>0</v>
      </c>
      <c r="AA187" s="143" t="e">
        <f t="shared" si="342"/>
        <v>#DIV/0!</v>
      </c>
      <c r="AB187" s="143" t="e">
        <f t="shared" si="342"/>
        <v>#DIV/0!</v>
      </c>
      <c r="AC187" s="143">
        <f t="shared" si="342"/>
        <v>0</v>
      </c>
      <c r="AD187" s="143">
        <f t="shared" si="342"/>
        <v>192.5</v>
      </c>
      <c r="AE187" s="143" t="e">
        <f t="shared" si="342"/>
        <v>#DIV/0!</v>
      </c>
      <c r="AF187" s="143" t="e">
        <f t="shared" si="342"/>
        <v>#DIV/0!</v>
      </c>
      <c r="AG187" s="143" t="e">
        <f t="shared" si="342"/>
        <v>#DIV/0!</v>
      </c>
      <c r="AH187" s="143">
        <f t="shared" si="342"/>
        <v>0</v>
      </c>
    </row>
    <row r="188" spans="1:34" x14ac:dyDescent="0.2">
      <c r="A188" s="165"/>
      <c r="B188" s="175" t="s">
        <v>72</v>
      </c>
      <c r="C188" s="176"/>
      <c r="D188" s="177"/>
      <c r="E188" s="114" t="s">
        <v>187</v>
      </c>
      <c r="F188" s="5">
        <v>0</v>
      </c>
      <c r="G188" s="5">
        <v>0</v>
      </c>
      <c r="H188" s="5">
        <v>3</v>
      </c>
      <c r="I188" s="5">
        <v>2</v>
      </c>
      <c r="J188" s="5">
        <v>2</v>
      </c>
      <c r="K188" s="5">
        <v>0</v>
      </c>
      <c r="L188" s="5">
        <v>1</v>
      </c>
      <c r="M188" s="5">
        <v>0</v>
      </c>
      <c r="N188" s="5">
        <v>0</v>
      </c>
      <c r="O188" s="5">
        <v>1</v>
      </c>
      <c r="P188" s="5">
        <v>1</v>
      </c>
      <c r="Q188" s="5">
        <v>1</v>
      </c>
      <c r="R188" s="5">
        <v>0</v>
      </c>
      <c r="S188" s="5">
        <v>2</v>
      </c>
      <c r="T188" s="5">
        <v>2</v>
      </c>
      <c r="U188" s="5">
        <v>1</v>
      </c>
      <c r="V188" s="5">
        <v>2</v>
      </c>
      <c r="W188" s="5">
        <v>0</v>
      </c>
      <c r="X188" s="5">
        <v>0</v>
      </c>
      <c r="Y188" s="5">
        <v>1</v>
      </c>
      <c r="Z188" s="5">
        <v>0</v>
      </c>
      <c r="AA188" s="5">
        <v>1</v>
      </c>
      <c r="AB188" s="5">
        <v>0</v>
      </c>
      <c r="AC188" s="5">
        <v>1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</row>
    <row r="189" spans="1:34" x14ac:dyDescent="0.2">
      <c r="A189" s="165"/>
      <c r="B189" s="168"/>
      <c r="C189" s="178"/>
      <c r="D189" s="169"/>
      <c r="E189" s="115" t="s">
        <v>188</v>
      </c>
      <c r="F189" s="8">
        <v>0</v>
      </c>
      <c r="G189" s="8">
        <v>0</v>
      </c>
      <c r="H189" s="8">
        <v>20</v>
      </c>
      <c r="I189" s="8">
        <v>118</v>
      </c>
      <c r="J189" s="8">
        <v>387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350</v>
      </c>
      <c r="T189" s="8">
        <v>0</v>
      </c>
      <c r="U189" s="8">
        <v>0</v>
      </c>
      <c r="V189" s="8">
        <v>1</v>
      </c>
      <c r="W189" s="8">
        <v>0</v>
      </c>
      <c r="X189" s="8">
        <v>0</v>
      </c>
      <c r="Y189" s="8">
        <v>2</v>
      </c>
      <c r="Z189" s="8">
        <v>0</v>
      </c>
      <c r="AA189" s="8">
        <v>0</v>
      </c>
      <c r="AB189" s="8">
        <v>0</v>
      </c>
      <c r="AC189" s="8">
        <v>235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</row>
    <row r="190" spans="1:34" x14ac:dyDescent="0.2">
      <c r="A190" s="165"/>
      <c r="B190" s="168"/>
      <c r="C190" s="178"/>
      <c r="D190" s="169"/>
      <c r="E190" s="122" t="s">
        <v>195</v>
      </c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>
        <v>0</v>
      </c>
      <c r="R190" s="134">
        <v>0</v>
      </c>
      <c r="S190" s="134">
        <v>0</v>
      </c>
      <c r="T190" s="134">
        <v>0</v>
      </c>
      <c r="U190" s="134">
        <v>0</v>
      </c>
      <c r="V190" s="134">
        <v>0</v>
      </c>
      <c r="W190" s="134">
        <v>0</v>
      </c>
      <c r="X190" s="134">
        <v>0</v>
      </c>
      <c r="Y190" s="134">
        <v>0</v>
      </c>
      <c r="Z190" s="134">
        <v>0</v>
      </c>
      <c r="AA190" s="134">
        <v>0</v>
      </c>
      <c r="AB190" s="134">
        <v>0</v>
      </c>
      <c r="AC190" s="134">
        <v>0</v>
      </c>
      <c r="AD190" s="134">
        <v>0</v>
      </c>
      <c r="AE190" s="134">
        <v>0</v>
      </c>
      <c r="AF190" s="134">
        <v>0</v>
      </c>
      <c r="AG190" s="134">
        <v>0</v>
      </c>
      <c r="AH190" s="134">
        <v>0</v>
      </c>
    </row>
    <row r="191" spans="1:34" x14ac:dyDescent="0.2">
      <c r="A191" s="165"/>
      <c r="B191" s="168"/>
      <c r="C191" s="178"/>
      <c r="D191" s="169"/>
      <c r="E191" s="123" t="s">
        <v>197</v>
      </c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9">
        <f t="shared" ref="Q191:S191" si="343">Q190/Q188*100</f>
        <v>0</v>
      </c>
      <c r="R191" s="139" t="e">
        <f t="shared" si="343"/>
        <v>#DIV/0!</v>
      </c>
      <c r="S191" s="139">
        <f t="shared" si="343"/>
        <v>0</v>
      </c>
      <c r="T191" s="139">
        <f>T190/T188*100</f>
        <v>0</v>
      </c>
      <c r="U191" s="139">
        <f t="shared" ref="U191:AH191" si="344">U190/U188*100</f>
        <v>0</v>
      </c>
      <c r="V191" s="139">
        <f t="shared" si="344"/>
        <v>0</v>
      </c>
      <c r="W191" s="139" t="e">
        <f t="shared" si="344"/>
        <v>#DIV/0!</v>
      </c>
      <c r="X191" s="139" t="e">
        <f t="shared" si="344"/>
        <v>#DIV/0!</v>
      </c>
      <c r="Y191" s="139">
        <f t="shared" si="344"/>
        <v>0</v>
      </c>
      <c r="Z191" s="139" t="e">
        <f t="shared" si="344"/>
        <v>#DIV/0!</v>
      </c>
      <c r="AA191" s="139">
        <f t="shared" si="344"/>
        <v>0</v>
      </c>
      <c r="AB191" s="139" t="e">
        <f t="shared" si="344"/>
        <v>#DIV/0!</v>
      </c>
      <c r="AC191" s="139">
        <f t="shared" ref="AC191" si="345">AC190/AC188*100</f>
        <v>0</v>
      </c>
      <c r="AD191" s="139" t="e">
        <f t="shared" si="344"/>
        <v>#DIV/0!</v>
      </c>
      <c r="AE191" s="139" t="e">
        <f t="shared" si="344"/>
        <v>#DIV/0!</v>
      </c>
      <c r="AF191" s="139" t="e">
        <f t="shared" si="344"/>
        <v>#DIV/0!</v>
      </c>
      <c r="AG191" s="139" t="e">
        <f t="shared" si="344"/>
        <v>#DIV/0!</v>
      </c>
      <c r="AH191" s="139" t="e">
        <f t="shared" si="344"/>
        <v>#DIV/0!</v>
      </c>
    </row>
    <row r="192" spans="1:34" x14ac:dyDescent="0.2">
      <c r="A192" s="165"/>
      <c r="B192" s="170"/>
      <c r="C192" s="179"/>
      <c r="D192" s="171"/>
      <c r="E192" s="121" t="s">
        <v>189</v>
      </c>
      <c r="F192" s="143" t="e">
        <f>F189/F188</f>
        <v>#DIV/0!</v>
      </c>
      <c r="G192" s="143" t="e">
        <f>G189/G188</f>
        <v>#DIV/0!</v>
      </c>
      <c r="H192" s="143">
        <f t="shared" ref="H192:AH192" si="346">H189/H188</f>
        <v>6.666666666666667</v>
      </c>
      <c r="I192" s="143">
        <f t="shared" si="346"/>
        <v>59</v>
      </c>
      <c r="J192" s="143">
        <f t="shared" si="346"/>
        <v>193.5</v>
      </c>
      <c r="K192" s="143" t="e">
        <f t="shared" si="346"/>
        <v>#DIV/0!</v>
      </c>
      <c r="L192" s="143">
        <f t="shared" si="346"/>
        <v>0</v>
      </c>
      <c r="M192" s="143" t="e">
        <f t="shared" si="346"/>
        <v>#DIV/0!</v>
      </c>
      <c r="N192" s="143" t="e">
        <f t="shared" si="346"/>
        <v>#DIV/0!</v>
      </c>
      <c r="O192" s="143">
        <f t="shared" si="346"/>
        <v>0</v>
      </c>
      <c r="P192" s="143">
        <f t="shared" si="346"/>
        <v>0</v>
      </c>
      <c r="Q192" s="143">
        <f t="shared" ref="Q192:S192" si="347">Q189/Q188</f>
        <v>0</v>
      </c>
      <c r="R192" s="143" t="e">
        <f t="shared" si="347"/>
        <v>#DIV/0!</v>
      </c>
      <c r="S192" s="143">
        <f t="shared" si="347"/>
        <v>175</v>
      </c>
      <c r="T192" s="143">
        <f t="shared" si="346"/>
        <v>0</v>
      </c>
      <c r="U192" s="143">
        <f t="shared" si="346"/>
        <v>0</v>
      </c>
      <c r="V192" s="143">
        <f t="shared" si="346"/>
        <v>0.5</v>
      </c>
      <c r="W192" s="143" t="e">
        <f t="shared" si="346"/>
        <v>#DIV/0!</v>
      </c>
      <c r="X192" s="143" t="e">
        <f t="shared" si="346"/>
        <v>#DIV/0!</v>
      </c>
      <c r="Y192" s="143">
        <f t="shared" si="346"/>
        <v>2</v>
      </c>
      <c r="Z192" s="143" t="e">
        <f t="shared" si="346"/>
        <v>#DIV/0!</v>
      </c>
      <c r="AA192" s="143">
        <f t="shared" si="346"/>
        <v>0</v>
      </c>
      <c r="AB192" s="143" t="e">
        <f t="shared" si="346"/>
        <v>#DIV/0!</v>
      </c>
      <c r="AC192" s="143">
        <f t="shared" ref="AC192" si="348">AC189/AC188</f>
        <v>235</v>
      </c>
      <c r="AD192" s="143" t="e">
        <f t="shared" si="346"/>
        <v>#DIV/0!</v>
      </c>
      <c r="AE192" s="143" t="e">
        <f t="shared" si="346"/>
        <v>#DIV/0!</v>
      </c>
      <c r="AF192" s="143" t="e">
        <f t="shared" si="346"/>
        <v>#DIV/0!</v>
      </c>
      <c r="AG192" s="143" t="e">
        <f t="shared" si="346"/>
        <v>#DIV/0!</v>
      </c>
      <c r="AH192" s="143" t="e">
        <f t="shared" si="346"/>
        <v>#DIV/0!</v>
      </c>
    </row>
    <row r="193" spans="1:34" x14ac:dyDescent="0.2">
      <c r="A193" s="165"/>
      <c r="B193" s="175" t="s">
        <v>73</v>
      </c>
      <c r="C193" s="176"/>
      <c r="D193" s="177"/>
      <c r="E193" s="114" t="s">
        <v>187</v>
      </c>
      <c r="F193" s="5">
        <v>8</v>
      </c>
      <c r="G193" s="5">
        <v>9</v>
      </c>
      <c r="H193" s="5">
        <v>7</v>
      </c>
      <c r="I193" s="5">
        <v>7</v>
      </c>
      <c r="J193" s="5">
        <v>4</v>
      </c>
      <c r="K193" s="5">
        <v>10</v>
      </c>
      <c r="L193" s="5">
        <v>12</v>
      </c>
      <c r="M193" s="5">
        <v>7</v>
      </c>
      <c r="N193" s="5">
        <v>5</v>
      </c>
      <c r="O193" s="5">
        <v>14</v>
      </c>
      <c r="P193" s="5">
        <v>4</v>
      </c>
      <c r="Q193" s="5">
        <v>3</v>
      </c>
      <c r="R193" s="5">
        <v>5</v>
      </c>
      <c r="S193" s="5">
        <v>2</v>
      </c>
      <c r="T193" s="5">
        <v>11</v>
      </c>
      <c r="U193" s="5">
        <v>4</v>
      </c>
      <c r="V193" s="5">
        <v>10</v>
      </c>
      <c r="W193" s="5">
        <v>8</v>
      </c>
      <c r="X193" s="5">
        <v>11</v>
      </c>
      <c r="Y193" s="5">
        <v>6</v>
      </c>
      <c r="Z193" s="5">
        <v>4</v>
      </c>
      <c r="AA193" s="5">
        <v>9</v>
      </c>
      <c r="AB193" s="5">
        <v>5</v>
      </c>
      <c r="AC193" s="5">
        <v>3</v>
      </c>
      <c r="AD193" s="5">
        <v>7</v>
      </c>
      <c r="AE193" s="5">
        <v>0</v>
      </c>
      <c r="AF193" s="5">
        <v>5</v>
      </c>
      <c r="AG193" s="5">
        <v>1</v>
      </c>
      <c r="AH193" s="5">
        <v>5</v>
      </c>
    </row>
    <row r="194" spans="1:34" x14ac:dyDescent="0.2">
      <c r="A194" s="165"/>
      <c r="B194" s="168"/>
      <c r="C194" s="178"/>
      <c r="D194" s="169"/>
      <c r="E194" s="115" t="s">
        <v>188</v>
      </c>
      <c r="F194" s="8">
        <v>293</v>
      </c>
      <c r="G194" s="8">
        <v>251</v>
      </c>
      <c r="H194" s="8">
        <v>283</v>
      </c>
      <c r="I194" s="8">
        <v>3</v>
      </c>
      <c r="J194" s="8">
        <v>179</v>
      </c>
      <c r="K194" s="8">
        <v>135</v>
      </c>
      <c r="L194" s="8">
        <v>584</v>
      </c>
      <c r="M194" s="8">
        <v>16</v>
      </c>
      <c r="N194" s="8">
        <v>12</v>
      </c>
      <c r="O194" s="8">
        <v>37</v>
      </c>
      <c r="P194" s="8">
        <v>3</v>
      </c>
      <c r="Q194" s="8">
        <v>2</v>
      </c>
      <c r="R194" s="8">
        <v>0</v>
      </c>
      <c r="S194" s="8">
        <v>0</v>
      </c>
      <c r="T194" s="8">
        <v>198</v>
      </c>
      <c r="U194" s="8">
        <v>10</v>
      </c>
      <c r="V194" s="8">
        <v>130</v>
      </c>
      <c r="W194" s="8">
        <v>88</v>
      </c>
      <c r="X194" s="8">
        <v>0</v>
      </c>
      <c r="Y194" s="8">
        <v>51</v>
      </c>
      <c r="Z194" s="8">
        <v>0</v>
      </c>
      <c r="AA194" s="8">
        <v>27</v>
      </c>
      <c r="AB194" s="8">
        <v>530</v>
      </c>
      <c r="AC194" s="8">
        <v>0</v>
      </c>
      <c r="AD194" s="8">
        <v>2</v>
      </c>
      <c r="AE194" s="8">
        <v>0</v>
      </c>
      <c r="AF194" s="8">
        <v>1</v>
      </c>
      <c r="AG194" s="8">
        <v>470</v>
      </c>
      <c r="AH194" s="8">
        <v>1</v>
      </c>
    </row>
    <row r="195" spans="1:34" x14ac:dyDescent="0.2">
      <c r="A195" s="165"/>
      <c r="B195" s="168"/>
      <c r="C195" s="178"/>
      <c r="D195" s="169"/>
      <c r="E195" s="122" t="s">
        <v>195</v>
      </c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>
        <v>0</v>
      </c>
      <c r="R195" s="134">
        <v>0</v>
      </c>
      <c r="S195" s="134">
        <v>0</v>
      </c>
      <c r="T195" s="134">
        <v>0</v>
      </c>
      <c r="U195" s="134">
        <v>0</v>
      </c>
      <c r="V195" s="134">
        <v>0</v>
      </c>
      <c r="W195" s="134">
        <v>0</v>
      </c>
      <c r="X195" s="134">
        <v>0</v>
      </c>
      <c r="Y195" s="134">
        <v>0</v>
      </c>
      <c r="Z195" s="134">
        <v>0</v>
      </c>
      <c r="AA195" s="134">
        <v>0</v>
      </c>
      <c r="AB195" s="134">
        <v>1</v>
      </c>
      <c r="AC195" s="134">
        <v>0</v>
      </c>
      <c r="AD195" s="134">
        <v>0</v>
      </c>
      <c r="AE195" s="134">
        <v>0</v>
      </c>
      <c r="AF195" s="134">
        <v>0</v>
      </c>
      <c r="AG195" s="134">
        <v>0</v>
      </c>
      <c r="AH195" s="134">
        <v>0</v>
      </c>
    </row>
    <row r="196" spans="1:34" x14ac:dyDescent="0.2">
      <c r="A196" s="165"/>
      <c r="B196" s="168"/>
      <c r="C196" s="178"/>
      <c r="D196" s="169"/>
      <c r="E196" s="123" t="s">
        <v>197</v>
      </c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9">
        <f t="shared" ref="Q196:S196" si="349">Q195/Q193*100</f>
        <v>0</v>
      </c>
      <c r="R196" s="139">
        <f t="shared" si="349"/>
        <v>0</v>
      </c>
      <c r="S196" s="139">
        <f t="shared" si="349"/>
        <v>0</v>
      </c>
      <c r="T196" s="139">
        <f>T195/T193*100</f>
        <v>0</v>
      </c>
      <c r="U196" s="139">
        <f t="shared" ref="U196:AH196" si="350">U195/U193*100</f>
        <v>0</v>
      </c>
      <c r="V196" s="139">
        <f t="shared" si="350"/>
        <v>0</v>
      </c>
      <c r="W196" s="139">
        <f t="shared" si="350"/>
        <v>0</v>
      </c>
      <c r="X196" s="139">
        <f t="shared" si="350"/>
        <v>0</v>
      </c>
      <c r="Y196" s="139">
        <f t="shared" si="350"/>
        <v>0</v>
      </c>
      <c r="Z196" s="139">
        <f t="shared" si="350"/>
        <v>0</v>
      </c>
      <c r="AA196" s="139">
        <f t="shared" si="350"/>
        <v>0</v>
      </c>
      <c r="AB196" s="139">
        <f t="shared" si="350"/>
        <v>20</v>
      </c>
      <c r="AC196" s="139">
        <f t="shared" ref="AC196" si="351">AC195/AC193*100</f>
        <v>0</v>
      </c>
      <c r="AD196" s="139">
        <f t="shared" si="350"/>
        <v>0</v>
      </c>
      <c r="AE196" s="139" t="e">
        <f t="shared" si="350"/>
        <v>#DIV/0!</v>
      </c>
      <c r="AF196" s="139">
        <f t="shared" si="350"/>
        <v>0</v>
      </c>
      <c r="AG196" s="139">
        <f t="shared" si="350"/>
        <v>0</v>
      </c>
      <c r="AH196" s="139">
        <f t="shared" si="350"/>
        <v>0</v>
      </c>
    </row>
    <row r="197" spans="1:34" x14ac:dyDescent="0.2">
      <c r="A197" s="165"/>
      <c r="B197" s="170"/>
      <c r="C197" s="179"/>
      <c r="D197" s="171"/>
      <c r="E197" s="121" t="s">
        <v>189</v>
      </c>
      <c r="F197" s="143">
        <f>F195/F193</f>
        <v>0</v>
      </c>
      <c r="G197" s="143">
        <f>G195/G193</f>
        <v>0</v>
      </c>
      <c r="H197" s="143">
        <f t="shared" ref="H197:P197" si="352">H195/H193</f>
        <v>0</v>
      </c>
      <c r="I197" s="143">
        <f t="shared" si="352"/>
        <v>0</v>
      </c>
      <c r="J197" s="143">
        <f t="shared" si="352"/>
        <v>0</v>
      </c>
      <c r="K197" s="143">
        <f t="shared" si="352"/>
        <v>0</v>
      </c>
      <c r="L197" s="143">
        <f t="shared" si="352"/>
        <v>0</v>
      </c>
      <c r="M197" s="143">
        <f t="shared" si="352"/>
        <v>0</v>
      </c>
      <c r="N197" s="143">
        <f t="shared" si="352"/>
        <v>0</v>
      </c>
      <c r="O197" s="143">
        <f t="shared" si="352"/>
        <v>0</v>
      </c>
      <c r="P197" s="143">
        <f t="shared" si="352"/>
        <v>0</v>
      </c>
      <c r="Q197" s="143">
        <f t="shared" ref="Q197:S197" si="353">Q194/Q193</f>
        <v>0.66666666666666663</v>
      </c>
      <c r="R197" s="143">
        <f t="shared" si="353"/>
        <v>0</v>
      </c>
      <c r="S197" s="143">
        <f t="shared" si="353"/>
        <v>0</v>
      </c>
      <c r="T197" s="143">
        <f t="shared" ref="T197:AH197" si="354">T194/T193</f>
        <v>18</v>
      </c>
      <c r="U197" s="143">
        <f t="shared" si="354"/>
        <v>2.5</v>
      </c>
      <c r="V197" s="143">
        <f t="shared" si="354"/>
        <v>13</v>
      </c>
      <c r="W197" s="143">
        <f t="shared" si="354"/>
        <v>11</v>
      </c>
      <c r="X197" s="143">
        <f t="shared" si="354"/>
        <v>0</v>
      </c>
      <c r="Y197" s="143">
        <f t="shared" si="354"/>
        <v>8.5</v>
      </c>
      <c r="Z197" s="143">
        <f t="shared" si="354"/>
        <v>0</v>
      </c>
      <c r="AA197" s="143">
        <f t="shared" si="354"/>
        <v>3</v>
      </c>
      <c r="AB197" s="143">
        <f t="shared" si="354"/>
        <v>106</v>
      </c>
      <c r="AC197" s="143">
        <f t="shared" ref="AC197" si="355">AC194/AC193</f>
        <v>0</v>
      </c>
      <c r="AD197" s="143">
        <f t="shared" si="354"/>
        <v>0.2857142857142857</v>
      </c>
      <c r="AE197" s="143" t="e">
        <f t="shared" si="354"/>
        <v>#DIV/0!</v>
      </c>
      <c r="AF197" s="143">
        <f t="shared" si="354"/>
        <v>0.2</v>
      </c>
      <c r="AG197" s="143">
        <f t="shared" si="354"/>
        <v>470</v>
      </c>
      <c r="AH197" s="143">
        <f t="shared" si="354"/>
        <v>0.2</v>
      </c>
    </row>
    <row r="198" spans="1:34" x14ac:dyDescent="0.2">
      <c r="A198" s="165"/>
      <c r="B198" s="175" t="s">
        <v>74</v>
      </c>
      <c r="C198" s="176"/>
      <c r="D198" s="177"/>
      <c r="E198" s="114" t="s">
        <v>187</v>
      </c>
      <c r="F198" s="5">
        <v>17</v>
      </c>
      <c r="G198" s="5">
        <v>19</v>
      </c>
      <c r="H198" s="5">
        <v>19</v>
      </c>
      <c r="I198" s="5">
        <v>24</v>
      </c>
      <c r="J198" s="5">
        <v>18</v>
      </c>
      <c r="K198" s="5">
        <v>28</v>
      </c>
      <c r="L198" s="5">
        <v>24</v>
      </c>
      <c r="M198" s="5">
        <v>23</v>
      </c>
      <c r="N198" s="5">
        <v>22</v>
      </c>
      <c r="O198" s="5">
        <v>23</v>
      </c>
      <c r="P198" s="5">
        <v>24</v>
      </c>
      <c r="Q198" s="5">
        <v>22</v>
      </c>
      <c r="R198" s="5">
        <v>27</v>
      </c>
      <c r="S198" s="5">
        <v>26</v>
      </c>
      <c r="T198" s="5">
        <v>26</v>
      </c>
      <c r="U198" s="5">
        <v>21</v>
      </c>
      <c r="V198" s="5">
        <v>20</v>
      </c>
      <c r="W198" s="5">
        <v>15</v>
      </c>
      <c r="X198" s="5">
        <v>18</v>
      </c>
      <c r="Y198" s="5">
        <v>29</v>
      </c>
      <c r="Z198" s="5">
        <v>13</v>
      </c>
      <c r="AA198" s="5">
        <v>21</v>
      </c>
      <c r="AB198" s="5">
        <v>18</v>
      </c>
      <c r="AC198" s="5">
        <v>19</v>
      </c>
      <c r="AD198" s="5">
        <v>16</v>
      </c>
      <c r="AE198" s="5">
        <v>14</v>
      </c>
      <c r="AF198" s="5">
        <v>10</v>
      </c>
      <c r="AG198" s="5">
        <v>18</v>
      </c>
      <c r="AH198" s="5">
        <v>13</v>
      </c>
    </row>
    <row r="199" spans="1:34" x14ac:dyDescent="0.2">
      <c r="A199" s="165"/>
      <c r="B199" s="168"/>
      <c r="C199" s="178"/>
      <c r="D199" s="169"/>
      <c r="E199" s="115" t="s">
        <v>188</v>
      </c>
      <c r="F199" s="8">
        <v>45</v>
      </c>
      <c r="G199" s="8">
        <v>68</v>
      </c>
      <c r="H199" s="8">
        <v>80</v>
      </c>
      <c r="I199" s="8">
        <v>195</v>
      </c>
      <c r="J199" s="8">
        <v>57</v>
      </c>
      <c r="K199" s="8">
        <v>157</v>
      </c>
      <c r="L199" s="8">
        <v>33</v>
      </c>
      <c r="M199" s="8">
        <v>3733</v>
      </c>
      <c r="N199" s="8">
        <v>722</v>
      </c>
      <c r="O199" s="8">
        <v>345</v>
      </c>
      <c r="P199" s="8">
        <v>401</v>
      </c>
      <c r="Q199" s="8">
        <v>105</v>
      </c>
      <c r="R199" s="8">
        <v>282</v>
      </c>
      <c r="S199" s="8">
        <v>308</v>
      </c>
      <c r="T199" s="8">
        <v>158</v>
      </c>
      <c r="U199" s="8">
        <v>34</v>
      </c>
      <c r="V199" s="8">
        <v>65</v>
      </c>
      <c r="W199" s="8">
        <v>0</v>
      </c>
      <c r="X199" s="8">
        <v>1309</v>
      </c>
      <c r="Y199" s="8">
        <v>47</v>
      </c>
      <c r="Z199" s="8">
        <v>3</v>
      </c>
      <c r="AA199" s="8">
        <v>73</v>
      </c>
      <c r="AB199" s="8">
        <v>15</v>
      </c>
      <c r="AC199" s="8">
        <v>1</v>
      </c>
      <c r="AD199" s="8">
        <v>1</v>
      </c>
      <c r="AE199" s="8">
        <v>36</v>
      </c>
      <c r="AF199" s="8">
        <v>174</v>
      </c>
      <c r="AG199" s="8">
        <v>126</v>
      </c>
      <c r="AH199" s="8">
        <v>30</v>
      </c>
    </row>
    <row r="200" spans="1:34" x14ac:dyDescent="0.2">
      <c r="A200" s="165"/>
      <c r="B200" s="168"/>
      <c r="C200" s="178"/>
      <c r="D200" s="169"/>
      <c r="E200" s="122" t="s">
        <v>195</v>
      </c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>
        <v>0</v>
      </c>
      <c r="R200" s="134">
        <v>0</v>
      </c>
      <c r="S200" s="134">
        <v>0</v>
      </c>
      <c r="T200" s="134">
        <v>0</v>
      </c>
      <c r="U200" s="134">
        <v>0</v>
      </c>
      <c r="V200" s="134">
        <v>0</v>
      </c>
      <c r="W200" s="134">
        <v>0</v>
      </c>
      <c r="X200" s="134">
        <v>0</v>
      </c>
      <c r="Y200" s="134">
        <v>0</v>
      </c>
      <c r="Z200" s="134">
        <v>0</v>
      </c>
      <c r="AA200" s="134">
        <v>0</v>
      </c>
      <c r="AB200" s="134">
        <v>0</v>
      </c>
      <c r="AC200" s="134">
        <v>0</v>
      </c>
      <c r="AD200" s="134">
        <v>0</v>
      </c>
      <c r="AE200" s="134">
        <v>0</v>
      </c>
      <c r="AF200" s="134">
        <v>0</v>
      </c>
      <c r="AG200" s="134">
        <v>0</v>
      </c>
      <c r="AH200" s="134">
        <v>0</v>
      </c>
    </row>
    <row r="201" spans="1:34" x14ac:dyDescent="0.2">
      <c r="A201" s="165"/>
      <c r="B201" s="168"/>
      <c r="C201" s="178"/>
      <c r="D201" s="169"/>
      <c r="E201" s="123" t="s">
        <v>197</v>
      </c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9">
        <f t="shared" ref="Q201:S201" si="356">Q200/Q198*100</f>
        <v>0</v>
      </c>
      <c r="R201" s="139">
        <f t="shared" si="356"/>
        <v>0</v>
      </c>
      <c r="S201" s="139">
        <f t="shared" si="356"/>
        <v>0</v>
      </c>
      <c r="T201" s="139">
        <f>T200/T198*100</f>
        <v>0</v>
      </c>
      <c r="U201" s="139">
        <f t="shared" ref="U201:AH201" si="357">U200/U198*100</f>
        <v>0</v>
      </c>
      <c r="V201" s="139">
        <f t="shared" si="357"/>
        <v>0</v>
      </c>
      <c r="W201" s="139">
        <f t="shared" si="357"/>
        <v>0</v>
      </c>
      <c r="X201" s="139">
        <f t="shared" si="357"/>
        <v>0</v>
      </c>
      <c r="Y201" s="139">
        <f t="shared" si="357"/>
        <v>0</v>
      </c>
      <c r="Z201" s="139">
        <f t="shared" si="357"/>
        <v>0</v>
      </c>
      <c r="AA201" s="139">
        <f t="shared" si="357"/>
        <v>0</v>
      </c>
      <c r="AB201" s="139">
        <f t="shared" si="357"/>
        <v>0</v>
      </c>
      <c r="AC201" s="139">
        <f t="shared" si="357"/>
        <v>0</v>
      </c>
      <c r="AD201" s="139">
        <f t="shared" si="357"/>
        <v>0</v>
      </c>
      <c r="AE201" s="139">
        <f t="shared" si="357"/>
        <v>0</v>
      </c>
      <c r="AF201" s="139">
        <f t="shared" si="357"/>
        <v>0</v>
      </c>
      <c r="AG201" s="139">
        <f t="shared" si="357"/>
        <v>0</v>
      </c>
      <c r="AH201" s="139">
        <f t="shared" si="357"/>
        <v>0</v>
      </c>
    </row>
    <row r="202" spans="1:34" x14ac:dyDescent="0.2">
      <c r="A202" s="165"/>
      <c r="B202" s="170"/>
      <c r="C202" s="179"/>
      <c r="D202" s="171"/>
      <c r="E202" s="121" t="s">
        <v>189</v>
      </c>
      <c r="F202" s="143">
        <f>F199/F198</f>
        <v>2.6470588235294117</v>
      </c>
      <c r="G202" s="143">
        <f>G199/G198</f>
        <v>3.5789473684210527</v>
      </c>
      <c r="H202" s="143">
        <f t="shared" ref="H202:AH202" si="358">H199/H198</f>
        <v>4.2105263157894735</v>
      </c>
      <c r="I202" s="143">
        <f t="shared" si="358"/>
        <v>8.125</v>
      </c>
      <c r="J202" s="143">
        <f t="shared" si="358"/>
        <v>3.1666666666666665</v>
      </c>
      <c r="K202" s="143">
        <f t="shared" si="358"/>
        <v>5.6071428571428568</v>
      </c>
      <c r="L202" s="143">
        <f t="shared" si="358"/>
        <v>1.375</v>
      </c>
      <c r="M202" s="143">
        <f t="shared" si="358"/>
        <v>162.30434782608697</v>
      </c>
      <c r="N202" s="143">
        <f t="shared" si="358"/>
        <v>32.81818181818182</v>
      </c>
      <c r="O202" s="143">
        <f t="shared" si="358"/>
        <v>15</v>
      </c>
      <c r="P202" s="143">
        <f t="shared" si="358"/>
        <v>16.708333333333332</v>
      </c>
      <c r="Q202" s="143">
        <f t="shared" ref="Q202:S202" si="359">Q199/Q198</f>
        <v>4.7727272727272725</v>
      </c>
      <c r="R202" s="143">
        <f t="shared" si="359"/>
        <v>10.444444444444445</v>
      </c>
      <c r="S202" s="143">
        <f t="shared" si="359"/>
        <v>11.846153846153847</v>
      </c>
      <c r="T202" s="143">
        <f t="shared" si="358"/>
        <v>6.0769230769230766</v>
      </c>
      <c r="U202" s="143">
        <f t="shared" si="358"/>
        <v>1.6190476190476191</v>
      </c>
      <c r="V202" s="143">
        <f t="shared" si="358"/>
        <v>3.25</v>
      </c>
      <c r="W202" s="143">
        <f t="shared" si="358"/>
        <v>0</v>
      </c>
      <c r="X202" s="143">
        <f t="shared" si="358"/>
        <v>72.722222222222229</v>
      </c>
      <c r="Y202" s="143">
        <f t="shared" si="358"/>
        <v>1.6206896551724137</v>
      </c>
      <c r="Z202" s="143">
        <f t="shared" si="358"/>
        <v>0.23076923076923078</v>
      </c>
      <c r="AA202" s="143">
        <f t="shared" si="358"/>
        <v>3.4761904761904763</v>
      </c>
      <c r="AB202" s="143">
        <f t="shared" si="358"/>
        <v>0.83333333333333337</v>
      </c>
      <c r="AC202" s="143">
        <f t="shared" si="358"/>
        <v>5.2631578947368418E-2</v>
      </c>
      <c r="AD202" s="143">
        <f t="shared" si="358"/>
        <v>6.25E-2</v>
      </c>
      <c r="AE202" s="143">
        <f t="shared" si="358"/>
        <v>2.5714285714285716</v>
      </c>
      <c r="AF202" s="143">
        <f t="shared" si="358"/>
        <v>17.399999999999999</v>
      </c>
      <c r="AG202" s="143">
        <f t="shared" si="358"/>
        <v>7</v>
      </c>
      <c r="AH202" s="143">
        <f t="shared" si="358"/>
        <v>2.3076923076923075</v>
      </c>
    </row>
    <row r="203" spans="1:34" x14ac:dyDescent="0.2">
      <c r="A203" s="165"/>
      <c r="B203" s="175" t="s">
        <v>75</v>
      </c>
      <c r="C203" s="176"/>
      <c r="D203" s="177"/>
      <c r="E203" s="114" t="s">
        <v>187</v>
      </c>
      <c r="F203" s="5">
        <v>1</v>
      </c>
      <c r="G203" s="5">
        <v>2</v>
      </c>
      <c r="H203" s="5">
        <v>4</v>
      </c>
      <c r="I203" s="5">
        <v>2</v>
      </c>
      <c r="J203" s="5">
        <v>4</v>
      </c>
      <c r="K203" s="5">
        <v>1</v>
      </c>
      <c r="L203" s="5">
        <v>4</v>
      </c>
      <c r="M203" s="5">
        <v>4</v>
      </c>
      <c r="N203" s="5">
        <v>4</v>
      </c>
      <c r="O203" s="5">
        <v>2</v>
      </c>
      <c r="P203" s="5">
        <v>1</v>
      </c>
      <c r="Q203" s="5">
        <v>6</v>
      </c>
      <c r="R203" s="5">
        <v>5</v>
      </c>
      <c r="S203" s="5">
        <v>3</v>
      </c>
      <c r="T203" s="5">
        <v>2</v>
      </c>
      <c r="U203" s="5">
        <v>6</v>
      </c>
      <c r="V203" s="5">
        <v>7</v>
      </c>
      <c r="W203" s="5">
        <v>3</v>
      </c>
      <c r="X203" s="5">
        <v>4</v>
      </c>
      <c r="Y203" s="5">
        <v>2</v>
      </c>
      <c r="Z203" s="5">
        <v>5</v>
      </c>
      <c r="AA203" s="5">
        <v>2</v>
      </c>
      <c r="AB203" s="5">
        <v>4</v>
      </c>
      <c r="AC203" s="5">
        <v>3</v>
      </c>
      <c r="AD203" s="5">
        <v>2</v>
      </c>
      <c r="AE203" s="5">
        <v>0</v>
      </c>
      <c r="AF203" s="5">
        <v>2</v>
      </c>
      <c r="AG203" s="5">
        <v>2</v>
      </c>
      <c r="AH203" s="5">
        <v>1</v>
      </c>
    </row>
    <row r="204" spans="1:34" x14ac:dyDescent="0.2">
      <c r="A204" s="165"/>
      <c r="B204" s="168"/>
      <c r="C204" s="178"/>
      <c r="D204" s="169"/>
      <c r="E204" s="115" t="s">
        <v>188</v>
      </c>
      <c r="F204" s="8">
        <v>97</v>
      </c>
      <c r="G204" s="8">
        <v>0</v>
      </c>
      <c r="H204" s="8">
        <v>3</v>
      </c>
      <c r="I204" s="8">
        <v>4</v>
      </c>
      <c r="J204" s="8">
        <v>13</v>
      </c>
      <c r="K204" s="8">
        <v>0</v>
      </c>
      <c r="L204" s="8">
        <v>3</v>
      </c>
      <c r="M204" s="8">
        <v>86</v>
      </c>
      <c r="N204" s="8">
        <v>336</v>
      </c>
      <c r="O204" s="8">
        <v>0</v>
      </c>
      <c r="P204" s="8">
        <v>0</v>
      </c>
      <c r="Q204" s="8">
        <v>206</v>
      </c>
      <c r="R204" s="8">
        <v>171</v>
      </c>
      <c r="S204" s="8">
        <v>246</v>
      </c>
      <c r="T204" s="8">
        <v>0</v>
      </c>
      <c r="U204" s="8">
        <v>345</v>
      </c>
      <c r="V204" s="8">
        <v>199</v>
      </c>
      <c r="W204" s="8">
        <v>180</v>
      </c>
      <c r="X204" s="8">
        <v>5</v>
      </c>
      <c r="Y204" s="8">
        <v>29</v>
      </c>
      <c r="Z204" s="8">
        <v>275</v>
      </c>
      <c r="AA204" s="8">
        <v>0</v>
      </c>
      <c r="AB204" s="8">
        <v>251</v>
      </c>
      <c r="AC204" s="8">
        <v>14</v>
      </c>
      <c r="AD204" s="8">
        <v>0</v>
      </c>
      <c r="AE204" s="8">
        <v>0</v>
      </c>
      <c r="AF204" s="8">
        <v>0</v>
      </c>
      <c r="AG204" s="8">
        <v>102</v>
      </c>
      <c r="AH204" s="8">
        <v>0</v>
      </c>
    </row>
    <row r="205" spans="1:34" x14ac:dyDescent="0.2">
      <c r="A205" s="165"/>
      <c r="B205" s="168"/>
      <c r="C205" s="178"/>
      <c r="D205" s="169"/>
      <c r="E205" s="122" t="s">
        <v>195</v>
      </c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>
        <v>0</v>
      </c>
      <c r="R205" s="134">
        <v>0</v>
      </c>
      <c r="S205" s="134">
        <v>0</v>
      </c>
      <c r="T205" s="134">
        <v>0</v>
      </c>
      <c r="U205" s="134">
        <v>0</v>
      </c>
      <c r="V205" s="134">
        <v>0</v>
      </c>
      <c r="W205" s="134">
        <v>0</v>
      </c>
      <c r="X205" s="134">
        <v>0</v>
      </c>
      <c r="Y205" s="134">
        <v>0</v>
      </c>
      <c r="Z205" s="134">
        <v>0</v>
      </c>
      <c r="AA205" s="134">
        <v>0</v>
      </c>
      <c r="AB205" s="134">
        <v>0</v>
      </c>
      <c r="AC205" s="134">
        <v>0</v>
      </c>
      <c r="AD205" s="134">
        <v>0</v>
      </c>
      <c r="AE205" s="134">
        <v>0</v>
      </c>
      <c r="AF205" s="134">
        <v>0</v>
      </c>
      <c r="AG205" s="134">
        <v>0</v>
      </c>
      <c r="AH205" s="134">
        <v>0</v>
      </c>
    </row>
    <row r="206" spans="1:34" x14ac:dyDescent="0.2">
      <c r="A206" s="165"/>
      <c r="B206" s="168"/>
      <c r="C206" s="178"/>
      <c r="D206" s="169"/>
      <c r="E206" s="123" t="s">
        <v>197</v>
      </c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9">
        <f t="shared" ref="Q206:S206" si="360">Q205/Q203*100</f>
        <v>0</v>
      </c>
      <c r="R206" s="139">
        <f t="shared" si="360"/>
        <v>0</v>
      </c>
      <c r="S206" s="139">
        <f t="shared" si="360"/>
        <v>0</v>
      </c>
      <c r="T206" s="139">
        <f>T205/T203*100</f>
        <v>0</v>
      </c>
      <c r="U206" s="139">
        <f t="shared" ref="U206:AH206" si="361">U205/U203*100</f>
        <v>0</v>
      </c>
      <c r="V206" s="139">
        <f t="shared" si="361"/>
        <v>0</v>
      </c>
      <c r="W206" s="139">
        <f t="shared" si="361"/>
        <v>0</v>
      </c>
      <c r="X206" s="139">
        <f t="shared" si="361"/>
        <v>0</v>
      </c>
      <c r="Y206" s="139">
        <f t="shared" si="361"/>
        <v>0</v>
      </c>
      <c r="Z206" s="139">
        <f t="shared" si="361"/>
        <v>0</v>
      </c>
      <c r="AA206" s="139">
        <f t="shared" si="361"/>
        <v>0</v>
      </c>
      <c r="AB206" s="139">
        <f t="shared" si="361"/>
        <v>0</v>
      </c>
      <c r="AC206" s="139">
        <f t="shared" si="361"/>
        <v>0</v>
      </c>
      <c r="AD206" s="139">
        <f t="shared" si="361"/>
        <v>0</v>
      </c>
      <c r="AE206" s="139" t="e">
        <f t="shared" si="361"/>
        <v>#DIV/0!</v>
      </c>
      <c r="AF206" s="139">
        <f t="shared" si="361"/>
        <v>0</v>
      </c>
      <c r="AG206" s="139">
        <f t="shared" si="361"/>
        <v>0</v>
      </c>
      <c r="AH206" s="139">
        <f t="shared" si="361"/>
        <v>0</v>
      </c>
    </row>
    <row r="207" spans="1:34" ht="13.8" thickBot="1" x14ac:dyDescent="0.25">
      <c r="A207" s="165"/>
      <c r="B207" s="168"/>
      <c r="C207" s="178"/>
      <c r="D207" s="169"/>
      <c r="E207" s="121" t="s">
        <v>189</v>
      </c>
      <c r="F207" s="143">
        <f>F204/F203</f>
        <v>97</v>
      </c>
      <c r="G207" s="143">
        <f>G204/G203</f>
        <v>0</v>
      </c>
      <c r="H207" s="143">
        <f t="shared" ref="H207:AH207" si="362">H204/H203</f>
        <v>0.75</v>
      </c>
      <c r="I207" s="143">
        <f t="shared" si="362"/>
        <v>2</v>
      </c>
      <c r="J207" s="143">
        <f t="shared" si="362"/>
        <v>3.25</v>
      </c>
      <c r="K207" s="143">
        <f t="shared" si="362"/>
        <v>0</v>
      </c>
      <c r="L207" s="143">
        <f t="shared" si="362"/>
        <v>0.75</v>
      </c>
      <c r="M207" s="143">
        <f t="shared" si="362"/>
        <v>21.5</v>
      </c>
      <c r="N207" s="143">
        <f t="shared" si="362"/>
        <v>84</v>
      </c>
      <c r="O207" s="143">
        <f t="shared" si="362"/>
        <v>0</v>
      </c>
      <c r="P207" s="143">
        <f t="shared" si="362"/>
        <v>0</v>
      </c>
      <c r="Q207" s="143">
        <f t="shared" ref="Q207:S207" si="363">Q204/Q203</f>
        <v>34.333333333333336</v>
      </c>
      <c r="R207" s="143">
        <f t="shared" si="363"/>
        <v>34.200000000000003</v>
      </c>
      <c r="S207" s="143">
        <f t="shared" si="363"/>
        <v>82</v>
      </c>
      <c r="T207" s="143">
        <f t="shared" si="362"/>
        <v>0</v>
      </c>
      <c r="U207" s="143">
        <f t="shared" si="362"/>
        <v>57.5</v>
      </c>
      <c r="V207" s="143">
        <f t="shared" si="362"/>
        <v>28.428571428571427</v>
      </c>
      <c r="W207" s="143">
        <f t="shared" si="362"/>
        <v>60</v>
      </c>
      <c r="X207" s="143">
        <f t="shared" si="362"/>
        <v>1.25</v>
      </c>
      <c r="Y207" s="143">
        <f t="shared" si="362"/>
        <v>14.5</v>
      </c>
      <c r="Z207" s="143">
        <f t="shared" si="362"/>
        <v>55</v>
      </c>
      <c r="AA207" s="143">
        <f t="shared" si="362"/>
        <v>0</v>
      </c>
      <c r="AB207" s="143">
        <f t="shared" si="362"/>
        <v>62.75</v>
      </c>
      <c r="AC207" s="143">
        <f t="shared" si="362"/>
        <v>4.666666666666667</v>
      </c>
      <c r="AD207" s="143">
        <f t="shared" si="362"/>
        <v>0</v>
      </c>
      <c r="AE207" s="143" t="e">
        <f t="shared" si="362"/>
        <v>#DIV/0!</v>
      </c>
      <c r="AF207" s="143">
        <f t="shared" si="362"/>
        <v>0</v>
      </c>
      <c r="AG207" s="143">
        <f t="shared" si="362"/>
        <v>51</v>
      </c>
      <c r="AH207" s="143">
        <f t="shared" si="362"/>
        <v>0</v>
      </c>
    </row>
    <row r="208" spans="1:34" x14ac:dyDescent="0.2">
      <c r="A208" s="166"/>
      <c r="B208" s="180" t="s">
        <v>5</v>
      </c>
      <c r="C208" s="181"/>
      <c r="D208" s="182"/>
      <c r="E208" s="117" t="s">
        <v>191</v>
      </c>
      <c r="F208" s="11">
        <f>F178+F183+F188+F193+F198+F203</f>
        <v>61</v>
      </c>
      <c r="G208" s="11">
        <f>G178+G183+G188+G193+G198+G203</f>
        <v>80</v>
      </c>
      <c r="H208" s="11">
        <f t="shared" ref="H208:U210" si="364">H178+H183+H188+H193+H198+H203</f>
        <v>72</v>
      </c>
      <c r="I208" s="11">
        <f t="shared" si="364"/>
        <v>66</v>
      </c>
      <c r="J208" s="11">
        <f t="shared" si="364"/>
        <v>64</v>
      </c>
      <c r="K208" s="11">
        <f t="shared" si="364"/>
        <v>78</v>
      </c>
      <c r="L208" s="11">
        <f t="shared" si="364"/>
        <v>68</v>
      </c>
      <c r="M208" s="11">
        <f t="shared" si="364"/>
        <v>68</v>
      </c>
      <c r="N208" s="11">
        <f t="shared" si="364"/>
        <v>56</v>
      </c>
      <c r="O208" s="11">
        <f t="shared" si="364"/>
        <v>72</v>
      </c>
      <c r="P208" s="11">
        <f t="shared" si="364"/>
        <v>59</v>
      </c>
      <c r="Q208" s="11">
        <f t="shared" ref="Q208:S208" si="365">Q178+Q183+Q188+Q193+Q198+Q203</f>
        <v>60</v>
      </c>
      <c r="R208" s="11">
        <f t="shared" si="365"/>
        <v>59</v>
      </c>
      <c r="S208" s="11">
        <f t="shared" si="365"/>
        <v>60</v>
      </c>
      <c r="T208" s="11">
        <f t="shared" si="364"/>
        <v>55</v>
      </c>
      <c r="U208" s="11">
        <f t="shared" si="364"/>
        <v>54</v>
      </c>
      <c r="V208" s="11">
        <f t="shared" ref="V208:AH208" si="366">V178+V183+V188+V193+V198+V203</f>
        <v>54</v>
      </c>
      <c r="W208" s="11">
        <f t="shared" si="366"/>
        <v>51</v>
      </c>
      <c r="X208" s="11">
        <f t="shared" si="366"/>
        <v>43</v>
      </c>
      <c r="Y208" s="11">
        <f t="shared" si="366"/>
        <v>54</v>
      </c>
      <c r="Z208" s="11">
        <f t="shared" si="366"/>
        <v>40</v>
      </c>
      <c r="AA208" s="11">
        <f t="shared" si="366"/>
        <v>40</v>
      </c>
      <c r="AB208" s="11">
        <f t="shared" si="366"/>
        <v>33</v>
      </c>
      <c r="AC208" s="11">
        <f t="shared" si="366"/>
        <v>40</v>
      </c>
      <c r="AD208" s="11">
        <f t="shared" si="366"/>
        <v>41</v>
      </c>
      <c r="AE208" s="11">
        <f t="shared" si="366"/>
        <v>23</v>
      </c>
      <c r="AF208" s="11">
        <f t="shared" si="366"/>
        <v>23</v>
      </c>
      <c r="AG208" s="11">
        <f t="shared" si="366"/>
        <v>33</v>
      </c>
      <c r="AH208" s="11">
        <f t="shared" si="366"/>
        <v>34</v>
      </c>
    </row>
    <row r="209" spans="1:34" x14ac:dyDescent="0.2">
      <c r="A209" s="166"/>
      <c r="B209" s="183"/>
      <c r="C209" s="184"/>
      <c r="D209" s="185"/>
      <c r="E209" s="118" t="s">
        <v>198</v>
      </c>
      <c r="F209" s="12">
        <f>F179+F185+F189+F195+F199+F204</f>
        <v>1370</v>
      </c>
      <c r="G209" s="12">
        <f>G179+G185+G189+G195+G199+G204</f>
        <v>4114</v>
      </c>
      <c r="H209" s="12">
        <f t="shared" ref="H209:P209" si="367">H179+H185+H189+H195+H199+H204</f>
        <v>1711</v>
      </c>
      <c r="I209" s="12">
        <f t="shared" si="367"/>
        <v>1302</v>
      </c>
      <c r="J209" s="12">
        <f t="shared" si="367"/>
        <v>1909</v>
      </c>
      <c r="K209" s="12">
        <f t="shared" si="367"/>
        <v>1748</v>
      </c>
      <c r="L209" s="12">
        <f t="shared" si="367"/>
        <v>1334</v>
      </c>
      <c r="M209" s="12">
        <f t="shared" si="367"/>
        <v>4860</v>
      </c>
      <c r="N209" s="12">
        <f t="shared" si="367"/>
        <v>2150</v>
      </c>
      <c r="O209" s="12">
        <f t="shared" si="367"/>
        <v>1564</v>
      </c>
      <c r="P209" s="12">
        <f t="shared" si="367"/>
        <v>1764</v>
      </c>
      <c r="Q209" s="12">
        <f t="shared" ref="Q209:S209" si="368">Q179+Q184+Q189+Q194+Q199+Q204</f>
        <v>1445</v>
      </c>
      <c r="R209" s="12">
        <f t="shared" si="368"/>
        <v>1394</v>
      </c>
      <c r="S209" s="12">
        <f t="shared" si="368"/>
        <v>2620</v>
      </c>
      <c r="T209" s="12">
        <f t="shared" si="364"/>
        <v>998</v>
      </c>
      <c r="U209" s="12">
        <f t="shared" si="364"/>
        <v>1349</v>
      </c>
      <c r="V209" s="12">
        <f t="shared" ref="V209:AH209" si="369">V179+V184+V189+V194+V199+V204</f>
        <v>1117</v>
      </c>
      <c r="W209" s="12">
        <f t="shared" si="369"/>
        <v>749</v>
      </c>
      <c r="X209" s="12">
        <f t="shared" si="369"/>
        <v>1428</v>
      </c>
      <c r="Y209" s="12">
        <f t="shared" si="369"/>
        <v>512</v>
      </c>
      <c r="Z209" s="12">
        <f t="shared" si="369"/>
        <v>775</v>
      </c>
      <c r="AA209" s="12">
        <f t="shared" si="369"/>
        <v>1105</v>
      </c>
      <c r="AB209" s="12">
        <f t="shared" si="369"/>
        <v>873</v>
      </c>
      <c r="AC209" s="12">
        <f t="shared" si="369"/>
        <v>854</v>
      </c>
      <c r="AD209" s="12">
        <f t="shared" si="369"/>
        <v>1753</v>
      </c>
      <c r="AE209" s="12">
        <f t="shared" si="369"/>
        <v>202</v>
      </c>
      <c r="AF209" s="12">
        <f t="shared" si="369"/>
        <v>192</v>
      </c>
      <c r="AG209" s="12">
        <f t="shared" si="369"/>
        <v>837</v>
      </c>
      <c r="AH209" s="12">
        <f t="shared" si="369"/>
        <v>217</v>
      </c>
    </row>
    <row r="210" spans="1:34" x14ac:dyDescent="0.2">
      <c r="A210" s="166"/>
      <c r="B210" s="183"/>
      <c r="C210" s="184"/>
      <c r="D210" s="185"/>
      <c r="E210" s="129" t="s">
        <v>196</v>
      </c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>
        <f t="shared" ref="Q210:S210" si="370">Q180+Q185+Q190+Q195+Q200+Q205</f>
        <v>0</v>
      </c>
      <c r="R210" s="135">
        <f t="shared" si="370"/>
        <v>1</v>
      </c>
      <c r="S210" s="135">
        <f t="shared" si="370"/>
        <v>0</v>
      </c>
      <c r="T210" s="135">
        <f t="shared" si="364"/>
        <v>0</v>
      </c>
      <c r="U210" s="135">
        <f t="shared" si="364"/>
        <v>0</v>
      </c>
      <c r="V210" s="135">
        <f t="shared" ref="V210:AH210" si="371">V180+V185+V190+V195+V200+V205</f>
        <v>0</v>
      </c>
      <c r="W210" s="135">
        <f t="shared" si="371"/>
        <v>0</v>
      </c>
      <c r="X210" s="135">
        <f t="shared" si="371"/>
        <v>0</v>
      </c>
      <c r="Y210" s="135">
        <f t="shared" si="371"/>
        <v>0</v>
      </c>
      <c r="Z210" s="135">
        <f t="shared" si="371"/>
        <v>0</v>
      </c>
      <c r="AA210" s="135">
        <f t="shared" si="371"/>
        <v>0</v>
      </c>
      <c r="AB210" s="135">
        <f t="shared" si="371"/>
        <v>1</v>
      </c>
      <c r="AC210" s="135">
        <f t="shared" si="371"/>
        <v>0</v>
      </c>
      <c r="AD210" s="135">
        <f t="shared" si="371"/>
        <v>0</v>
      </c>
      <c r="AE210" s="135">
        <f t="shared" si="371"/>
        <v>0</v>
      </c>
      <c r="AF210" s="135">
        <f t="shared" si="371"/>
        <v>0</v>
      </c>
      <c r="AG210" s="135">
        <f t="shared" si="371"/>
        <v>0</v>
      </c>
      <c r="AH210" s="135">
        <f t="shared" si="371"/>
        <v>0</v>
      </c>
    </row>
    <row r="211" spans="1:34" x14ac:dyDescent="0.2">
      <c r="A211" s="166"/>
      <c r="B211" s="183"/>
      <c r="C211" s="184"/>
      <c r="D211" s="185"/>
      <c r="E211" s="128" t="s">
        <v>197</v>
      </c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1">
        <f t="shared" ref="Q211:S211" si="372">Q210/Q208*100</f>
        <v>0</v>
      </c>
      <c r="R211" s="141">
        <f t="shared" si="372"/>
        <v>1.6949152542372881</v>
      </c>
      <c r="S211" s="141">
        <f t="shared" si="372"/>
        <v>0</v>
      </c>
      <c r="T211" s="141">
        <f>T210/T208*100</f>
        <v>0</v>
      </c>
      <c r="U211" s="141">
        <f t="shared" ref="U211:AH211" si="373">U210/U208*100</f>
        <v>0</v>
      </c>
      <c r="V211" s="141">
        <f t="shared" si="373"/>
        <v>0</v>
      </c>
      <c r="W211" s="141">
        <f t="shared" si="373"/>
        <v>0</v>
      </c>
      <c r="X211" s="141">
        <f t="shared" si="373"/>
        <v>0</v>
      </c>
      <c r="Y211" s="141">
        <f t="shared" si="373"/>
        <v>0</v>
      </c>
      <c r="Z211" s="141">
        <f t="shared" si="373"/>
        <v>0</v>
      </c>
      <c r="AA211" s="141">
        <f t="shared" si="373"/>
        <v>0</v>
      </c>
      <c r="AB211" s="141">
        <f t="shared" si="373"/>
        <v>3.0303030303030303</v>
      </c>
      <c r="AC211" s="141">
        <f t="shared" si="373"/>
        <v>0</v>
      </c>
      <c r="AD211" s="141">
        <f t="shared" si="373"/>
        <v>0</v>
      </c>
      <c r="AE211" s="141">
        <f t="shared" si="373"/>
        <v>0</v>
      </c>
      <c r="AF211" s="141">
        <f t="shared" si="373"/>
        <v>0</v>
      </c>
      <c r="AG211" s="141">
        <f t="shared" si="373"/>
        <v>0</v>
      </c>
      <c r="AH211" s="141">
        <f t="shared" si="373"/>
        <v>0</v>
      </c>
    </row>
    <row r="212" spans="1:34" ht="13.8" thickBot="1" x14ac:dyDescent="0.25">
      <c r="A212" s="167"/>
      <c r="B212" s="186"/>
      <c r="C212" s="187"/>
      <c r="D212" s="188"/>
      <c r="E212" s="130" t="s">
        <v>190</v>
      </c>
      <c r="F212" s="144">
        <f>F209/F208</f>
        <v>22.459016393442624</v>
      </c>
      <c r="G212" s="144">
        <f>G209/G208</f>
        <v>51.424999999999997</v>
      </c>
      <c r="H212" s="144">
        <f t="shared" ref="H212:AH212" si="374">H209/H208</f>
        <v>23.763888888888889</v>
      </c>
      <c r="I212" s="144">
        <f t="shared" si="374"/>
        <v>19.727272727272727</v>
      </c>
      <c r="J212" s="144">
        <f t="shared" si="374"/>
        <v>29.828125</v>
      </c>
      <c r="K212" s="144">
        <f t="shared" si="374"/>
        <v>22.410256410256409</v>
      </c>
      <c r="L212" s="144">
        <f t="shared" si="374"/>
        <v>19.617647058823529</v>
      </c>
      <c r="M212" s="144">
        <f t="shared" si="374"/>
        <v>71.470588235294116</v>
      </c>
      <c r="N212" s="144">
        <f t="shared" si="374"/>
        <v>38.392857142857146</v>
      </c>
      <c r="O212" s="144">
        <f t="shared" si="374"/>
        <v>21.722222222222221</v>
      </c>
      <c r="P212" s="144">
        <f t="shared" si="374"/>
        <v>29.898305084745761</v>
      </c>
      <c r="Q212" s="144">
        <f t="shared" ref="Q212:S212" si="375">Q209/Q208</f>
        <v>24.083333333333332</v>
      </c>
      <c r="R212" s="144">
        <f t="shared" si="375"/>
        <v>23.627118644067796</v>
      </c>
      <c r="S212" s="144">
        <f t="shared" si="375"/>
        <v>43.666666666666664</v>
      </c>
      <c r="T212" s="144">
        <f t="shared" si="374"/>
        <v>18.145454545454545</v>
      </c>
      <c r="U212" s="144">
        <f t="shared" si="374"/>
        <v>24.981481481481481</v>
      </c>
      <c r="V212" s="144">
        <f t="shared" si="374"/>
        <v>20.685185185185187</v>
      </c>
      <c r="W212" s="144">
        <f t="shared" si="374"/>
        <v>14.686274509803921</v>
      </c>
      <c r="X212" s="144">
        <f t="shared" si="374"/>
        <v>33.209302325581397</v>
      </c>
      <c r="Y212" s="144">
        <f t="shared" si="374"/>
        <v>9.481481481481481</v>
      </c>
      <c r="Z212" s="144">
        <f t="shared" si="374"/>
        <v>19.375</v>
      </c>
      <c r="AA212" s="144">
        <f t="shared" si="374"/>
        <v>27.625</v>
      </c>
      <c r="AB212" s="144">
        <f t="shared" si="374"/>
        <v>26.454545454545453</v>
      </c>
      <c r="AC212" s="144">
        <f t="shared" si="374"/>
        <v>21.35</v>
      </c>
      <c r="AD212" s="144">
        <f t="shared" si="374"/>
        <v>42.756097560975611</v>
      </c>
      <c r="AE212" s="144">
        <f t="shared" si="374"/>
        <v>8.7826086956521738</v>
      </c>
      <c r="AF212" s="144">
        <f t="shared" si="374"/>
        <v>8.3478260869565215</v>
      </c>
      <c r="AG212" s="144">
        <f t="shared" si="374"/>
        <v>25.363636363636363</v>
      </c>
      <c r="AH212" s="144">
        <f t="shared" si="374"/>
        <v>6.382352941176471</v>
      </c>
    </row>
    <row r="213" spans="1:34" x14ac:dyDescent="0.2">
      <c r="A213" s="165" t="s">
        <v>97</v>
      </c>
      <c r="B213" s="175" t="s">
        <v>70</v>
      </c>
      <c r="C213" s="176"/>
      <c r="D213" s="177"/>
      <c r="E213" s="114" t="s">
        <v>187</v>
      </c>
      <c r="F213" s="5">
        <v>14</v>
      </c>
      <c r="G213" s="5">
        <v>10</v>
      </c>
      <c r="H213" s="5">
        <v>11</v>
      </c>
      <c r="I213" s="5">
        <v>8</v>
      </c>
      <c r="J213" s="5">
        <v>6</v>
      </c>
      <c r="K213" s="5">
        <v>7</v>
      </c>
      <c r="L213" s="5">
        <v>12</v>
      </c>
      <c r="M213" s="5">
        <v>15</v>
      </c>
      <c r="N213" s="5">
        <v>11</v>
      </c>
      <c r="O213" s="5">
        <v>7</v>
      </c>
      <c r="P213" s="5">
        <v>8</v>
      </c>
      <c r="Q213" s="5">
        <v>9</v>
      </c>
      <c r="R213" s="5">
        <v>10</v>
      </c>
      <c r="S213" s="5">
        <v>5</v>
      </c>
      <c r="T213" s="5">
        <v>3</v>
      </c>
      <c r="U213" s="5">
        <v>6</v>
      </c>
      <c r="V213" s="5">
        <v>6</v>
      </c>
      <c r="W213" s="5">
        <v>5</v>
      </c>
      <c r="X213" s="5">
        <v>2</v>
      </c>
      <c r="Y213" s="5">
        <v>2</v>
      </c>
      <c r="Z213" s="5">
        <v>2</v>
      </c>
      <c r="AA213" s="5">
        <v>3</v>
      </c>
      <c r="AB213" s="5">
        <v>2</v>
      </c>
      <c r="AC213" s="5">
        <v>1</v>
      </c>
      <c r="AD213" s="5">
        <v>1</v>
      </c>
      <c r="AE213" s="5">
        <v>1</v>
      </c>
      <c r="AF213" s="5">
        <v>1</v>
      </c>
      <c r="AG213" s="5">
        <v>2</v>
      </c>
      <c r="AH213" s="5">
        <v>0</v>
      </c>
    </row>
    <row r="214" spans="1:34" x14ac:dyDescent="0.2">
      <c r="A214" s="165"/>
      <c r="B214" s="168"/>
      <c r="C214" s="178"/>
      <c r="D214" s="169"/>
      <c r="E214" s="115" t="s">
        <v>188</v>
      </c>
      <c r="F214" s="8">
        <v>1552</v>
      </c>
      <c r="G214" s="8">
        <v>580</v>
      </c>
      <c r="H214" s="8">
        <v>442</v>
      </c>
      <c r="I214" s="8">
        <v>471</v>
      </c>
      <c r="J214" s="8">
        <v>110</v>
      </c>
      <c r="K214" s="8">
        <v>298</v>
      </c>
      <c r="L214" s="8">
        <v>724</v>
      </c>
      <c r="M214" s="8">
        <v>1146</v>
      </c>
      <c r="N214" s="8">
        <v>969</v>
      </c>
      <c r="O214" s="8">
        <v>161</v>
      </c>
      <c r="P214" s="8">
        <v>275</v>
      </c>
      <c r="Q214" s="8">
        <v>220</v>
      </c>
      <c r="R214" s="8">
        <v>412</v>
      </c>
      <c r="S214" s="8">
        <v>119</v>
      </c>
      <c r="T214" s="8">
        <v>29</v>
      </c>
      <c r="U214" s="8">
        <v>216</v>
      </c>
      <c r="V214" s="8">
        <v>386</v>
      </c>
      <c r="W214" s="8">
        <v>51</v>
      </c>
      <c r="X214" s="8">
        <v>0</v>
      </c>
      <c r="Y214" s="8">
        <v>10</v>
      </c>
      <c r="Z214" s="8">
        <v>68</v>
      </c>
      <c r="AA214" s="8">
        <v>61</v>
      </c>
      <c r="AB214" s="8">
        <v>1</v>
      </c>
      <c r="AC214" s="8">
        <v>0</v>
      </c>
      <c r="AD214" s="8">
        <v>0</v>
      </c>
      <c r="AE214" s="8">
        <v>7</v>
      </c>
      <c r="AF214" s="8">
        <v>0</v>
      </c>
      <c r="AG214" s="8">
        <v>48</v>
      </c>
      <c r="AH214" s="8">
        <v>0</v>
      </c>
    </row>
    <row r="215" spans="1:34" x14ac:dyDescent="0.2">
      <c r="A215" s="165"/>
      <c r="B215" s="168"/>
      <c r="C215" s="178"/>
      <c r="D215" s="169"/>
      <c r="E215" s="122" t="s">
        <v>195</v>
      </c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>
        <v>0</v>
      </c>
      <c r="R215" s="134">
        <v>1</v>
      </c>
      <c r="S215" s="134">
        <v>0</v>
      </c>
      <c r="T215" s="134">
        <v>0</v>
      </c>
      <c r="U215" s="134">
        <v>0</v>
      </c>
      <c r="V215" s="134">
        <v>0</v>
      </c>
      <c r="W215" s="134">
        <v>0</v>
      </c>
      <c r="X215" s="134">
        <v>0</v>
      </c>
      <c r="Y215" s="134">
        <v>0</v>
      </c>
      <c r="Z215" s="134">
        <v>0</v>
      </c>
      <c r="AA215" s="134">
        <v>0</v>
      </c>
      <c r="AB215" s="134">
        <v>0</v>
      </c>
      <c r="AC215" s="134">
        <v>0</v>
      </c>
      <c r="AD215" s="134">
        <v>0</v>
      </c>
      <c r="AE215" s="134">
        <v>0</v>
      </c>
      <c r="AF215" s="134">
        <v>0</v>
      </c>
      <c r="AG215" s="134">
        <v>0</v>
      </c>
      <c r="AH215" s="134">
        <v>0</v>
      </c>
    </row>
    <row r="216" spans="1:34" x14ac:dyDescent="0.2">
      <c r="A216" s="165"/>
      <c r="B216" s="168"/>
      <c r="C216" s="178"/>
      <c r="D216" s="169"/>
      <c r="E216" s="123" t="s">
        <v>197</v>
      </c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9">
        <f t="shared" ref="Q216:S216" si="376">Q215/Q213*100</f>
        <v>0</v>
      </c>
      <c r="R216" s="139">
        <f t="shared" si="376"/>
        <v>10</v>
      </c>
      <c r="S216" s="139">
        <f t="shared" si="376"/>
        <v>0</v>
      </c>
      <c r="T216" s="139">
        <f>T215/T213*100</f>
        <v>0</v>
      </c>
      <c r="U216" s="139">
        <f t="shared" ref="U216:AH216" si="377">U215/U213*100</f>
        <v>0</v>
      </c>
      <c r="V216" s="139">
        <f t="shared" si="377"/>
        <v>0</v>
      </c>
      <c r="W216" s="139">
        <f t="shared" si="377"/>
        <v>0</v>
      </c>
      <c r="X216" s="139">
        <f t="shared" si="377"/>
        <v>0</v>
      </c>
      <c r="Y216" s="139">
        <f t="shared" si="377"/>
        <v>0</v>
      </c>
      <c r="Z216" s="139">
        <f t="shared" si="377"/>
        <v>0</v>
      </c>
      <c r="AA216" s="139">
        <f t="shared" si="377"/>
        <v>0</v>
      </c>
      <c r="AB216" s="139">
        <f t="shared" si="377"/>
        <v>0</v>
      </c>
      <c r="AC216" s="139">
        <f t="shared" si="377"/>
        <v>0</v>
      </c>
      <c r="AD216" s="139">
        <f t="shared" si="377"/>
        <v>0</v>
      </c>
      <c r="AE216" s="139">
        <f t="shared" si="377"/>
        <v>0</v>
      </c>
      <c r="AF216" s="139">
        <f t="shared" si="377"/>
        <v>0</v>
      </c>
      <c r="AG216" s="139">
        <f t="shared" si="377"/>
        <v>0</v>
      </c>
      <c r="AH216" s="139" t="e">
        <f t="shared" si="377"/>
        <v>#DIV/0!</v>
      </c>
    </row>
    <row r="217" spans="1:34" x14ac:dyDescent="0.2">
      <c r="A217" s="165"/>
      <c r="B217" s="170"/>
      <c r="C217" s="179"/>
      <c r="D217" s="171"/>
      <c r="E217" s="121" t="s">
        <v>189</v>
      </c>
      <c r="F217" s="143">
        <f>F214/F213</f>
        <v>110.85714285714286</v>
      </c>
      <c r="G217" s="143">
        <f>G214/G213</f>
        <v>58</v>
      </c>
      <c r="H217" s="143">
        <f t="shared" ref="H217:AH217" si="378">H214/H213</f>
        <v>40.18181818181818</v>
      </c>
      <c r="I217" s="143">
        <f t="shared" si="378"/>
        <v>58.875</v>
      </c>
      <c r="J217" s="143">
        <f t="shared" si="378"/>
        <v>18.333333333333332</v>
      </c>
      <c r="K217" s="143">
        <f t="shared" si="378"/>
        <v>42.571428571428569</v>
      </c>
      <c r="L217" s="143">
        <f t="shared" si="378"/>
        <v>60.333333333333336</v>
      </c>
      <c r="M217" s="143">
        <f t="shared" si="378"/>
        <v>76.400000000000006</v>
      </c>
      <c r="N217" s="143">
        <f t="shared" si="378"/>
        <v>88.090909090909093</v>
      </c>
      <c r="O217" s="143">
        <f t="shared" si="378"/>
        <v>23</v>
      </c>
      <c r="P217" s="143">
        <f t="shared" si="378"/>
        <v>34.375</v>
      </c>
      <c r="Q217" s="143">
        <f t="shared" ref="Q217:S217" si="379">Q214/Q213</f>
        <v>24.444444444444443</v>
      </c>
      <c r="R217" s="143">
        <f t="shared" si="379"/>
        <v>41.2</v>
      </c>
      <c r="S217" s="143">
        <f t="shared" si="379"/>
        <v>23.8</v>
      </c>
      <c r="T217" s="143">
        <f t="shared" si="378"/>
        <v>9.6666666666666661</v>
      </c>
      <c r="U217" s="143">
        <f t="shared" si="378"/>
        <v>36</v>
      </c>
      <c r="V217" s="143">
        <f t="shared" si="378"/>
        <v>64.333333333333329</v>
      </c>
      <c r="W217" s="143">
        <f t="shared" si="378"/>
        <v>10.199999999999999</v>
      </c>
      <c r="X217" s="143">
        <f t="shared" si="378"/>
        <v>0</v>
      </c>
      <c r="Y217" s="143">
        <f t="shared" si="378"/>
        <v>5</v>
      </c>
      <c r="Z217" s="143">
        <f t="shared" si="378"/>
        <v>34</v>
      </c>
      <c r="AA217" s="143">
        <f t="shared" si="378"/>
        <v>20.333333333333332</v>
      </c>
      <c r="AB217" s="143">
        <f t="shared" si="378"/>
        <v>0.5</v>
      </c>
      <c r="AC217" s="143">
        <f t="shared" si="378"/>
        <v>0</v>
      </c>
      <c r="AD217" s="143">
        <f t="shared" si="378"/>
        <v>0</v>
      </c>
      <c r="AE217" s="143">
        <f t="shared" si="378"/>
        <v>7</v>
      </c>
      <c r="AF217" s="143">
        <f t="shared" si="378"/>
        <v>0</v>
      </c>
      <c r="AG217" s="143">
        <f t="shared" si="378"/>
        <v>24</v>
      </c>
      <c r="AH217" s="143" t="e">
        <f t="shared" si="378"/>
        <v>#DIV/0!</v>
      </c>
    </row>
    <row r="218" spans="1:34" x14ac:dyDescent="0.2">
      <c r="A218" s="165"/>
      <c r="B218" s="175" t="s">
        <v>71</v>
      </c>
      <c r="C218" s="176"/>
      <c r="D218" s="177"/>
      <c r="E218" s="114" t="s">
        <v>187</v>
      </c>
      <c r="F218" s="5">
        <v>1</v>
      </c>
      <c r="G218" s="5">
        <v>5</v>
      </c>
      <c r="H218" s="5">
        <v>3</v>
      </c>
      <c r="I218" s="5">
        <v>2</v>
      </c>
      <c r="J218" s="5">
        <v>2</v>
      </c>
      <c r="K218" s="5">
        <v>4</v>
      </c>
      <c r="L218" s="5">
        <v>2</v>
      </c>
      <c r="M218" s="5">
        <v>4</v>
      </c>
      <c r="N218" s="5">
        <v>1</v>
      </c>
      <c r="O218" s="5">
        <v>2</v>
      </c>
      <c r="P218" s="5">
        <v>0</v>
      </c>
      <c r="Q218" s="5">
        <v>2</v>
      </c>
      <c r="R218" s="5">
        <v>3</v>
      </c>
      <c r="S218" s="5">
        <v>2</v>
      </c>
      <c r="T218" s="5">
        <v>0</v>
      </c>
      <c r="U218" s="5">
        <v>0</v>
      </c>
      <c r="V218" s="5">
        <v>1</v>
      </c>
      <c r="W218" s="5">
        <v>2</v>
      </c>
      <c r="X218" s="5">
        <v>1</v>
      </c>
      <c r="Y218" s="5">
        <v>0</v>
      </c>
      <c r="Z218" s="5">
        <v>0</v>
      </c>
      <c r="AA218" s="5">
        <v>0</v>
      </c>
      <c r="AB218" s="5">
        <v>1</v>
      </c>
      <c r="AC218" s="5">
        <v>0</v>
      </c>
      <c r="AD218" s="5">
        <v>0</v>
      </c>
      <c r="AE218" s="5">
        <v>0</v>
      </c>
      <c r="AF218" s="5">
        <v>0</v>
      </c>
      <c r="AG218" s="5">
        <v>1</v>
      </c>
      <c r="AH218" s="5">
        <v>1</v>
      </c>
    </row>
    <row r="219" spans="1:34" x14ac:dyDescent="0.2">
      <c r="A219" s="165"/>
      <c r="B219" s="168"/>
      <c r="C219" s="178"/>
      <c r="D219" s="169"/>
      <c r="E219" s="115" t="s">
        <v>188</v>
      </c>
      <c r="F219" s="8">
        <v>123</v>
      </c>
      <c r="G219" s="8">
        <v>552</v>
      </c>
      <c r="H219" s="8">
        <v>0</v>
      </c>
      <c r="I219" s="8">
        <v>0</v>
      </c>
      <c r="J219" s="8">
        <v>582</v>
      </c>
      <c r="K219" s="8">
        <v>236</v>
      </c>
      <c r="L219" s="8">
        <v>0</v>
      </c>
      <c r="M219" s="8">
        <v>6</v>
      </c>
      <c r="N219" s="8">
        <v>0</v>
      </c>
      <c r="O219" s="8">
        <v>3</v>
      </c>
      <c r="P219" s="8">
        <v>0</v>
      </c>
      <c r="Q219" s="8">
        <v>0</v>
      </c>
      <c r="R219" s="8">
        <v>23</v>
      </c>
      <c r="S219" s="8">
        <v>41</v>
      </c>
      <c r="T219" s="8">
        <v>0</v>
      </c>
      <c r="U219" s="8">
        <v>0</v>
      </c>
      <c r="V219" s="8">
        <v>0</v>
      </c>
      <c r="W219" s="8">
        <v>52</v>
      </c>
      <c r="X219" s="8">
        <v>7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</row>
    <row r="220" spans="1:34" x14ac:dyDescent="0.2">
      <c r="A220" s="165"/>
      <c r="B220" s="168"/>
      <c r="C220" s="178"/>
      <c r="D220" s="169"/>
      <c r="E220" s="122" t="s">
        <v>195</v>
      </c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>
        <v>0</v>
      </c>
      <c r="R220" s="134">
        <v>0</v>
      </c>
      <c r="S220" s="134">
        <v>0</v>
      </c>
      <c r="T220" s="134">
        <v>0</v>
      </c>
      <c r="U220" s="134">
        <v>0</v>
      </c>
      <c r="V220" s="134">
        <v>0</v>
      </c>
      <c r="W220" s="134">
        <v>0</v>
      </c>
      <c r="X220" s="134">
        <v>0</v>
      </c>
      <c r="Y220" s="134">
        <v>0</v>
      </c>
      <c r="Z220" s="134">
        <v>0</v>
      </c>
      <c r="AA220" s="134">
        <v>0</v>
      </c>
      <c r="AB220" s="134">
        <v>0</v>
      </c>
      <c r="AC220" s="134">
        <v>0</v>
      </c>
      <c r="AD220" s="134">
        <v>0</v>
      </c>
      <c r="AE220" s="134">
        <v>0</v>
      </c>
      <c r="AF220" s="134">
        <v>0</v>
      </c>
      <c r="AG220" s="134">
        <v>0</v>
      </c>
      <c r="AH220" s="134">
        <v>0</v>
      </c>
    </row>
    <row r="221" spans="1:34" x14ac:dyDescent="0.2">
      <c r="A221" s="165"/>
      <c r="B221" s="168"/>
      <c r="C221" s="178"/>
      <c r="D221" s="169"/>
      <c r="E221" s="123" t="s">
        <v>197</v>
      </c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9">
        <f t="shared" ref="Q221:S221" si="380">Q220/Q218*100</f>
        <v>0</v>
      </c>
      <c r="R221" s="139">
        <f t="shared" si="380"/>
        <v>0</v>
      </c>
      <c r="S221" s="139">
        <f t="shared" si="380"/>
        <v>0</v>
      </c>
      <c r="T221" s="139" t="e">
        <f>T220/T218*100</f>
        <v>#DIV/0!</v>
      </c>
      <c r="U221" s="139" t="e">
        <f t="shared" ref="U221:AH221" si="381">U220/U218*100</f>
        <v>#DIV/0!</v>
      </c>
      <c r="V221" s="139">
        <f t="shared" si="381"/>
        <v>0</v>
      </c>
      <c r="W221" s="139">
        <f t="shared" si="381"/>
        <v>0</v>
      </c>
      <c r="X221" s="139">
        <f t="shared" si="381"/>
        <v>0</v>
      </c>
      <c r="Y221" s="139" t="e">
        <f t="shared" si="381"/>
        <v>#DIV/0!</v>
      </c>
      <c r="Z221" s="139" t="e">
        <f t="shared" si="381"/>
        <v>#DIV/0!</v>
      </c>
      <c r="AA221" s="139" t="e">
        <f t="shared" si="381"/>
        <v>#DIV/0!</v>
      </c>
      <c r="AB221" s="139">
        <f t="shared" si="381"/>
        <v>0</v>
      </c>
      <c r="AC221" s="139" t="e">
        <f t="shared" si="381"/>
        <v>#DIV/0!</v>
      </c>
      <c r="AD221" s="139" t="e">
        <f t="shared" si="381"/>
        <v>#DIV/0!</v>
      </c>
      <c r="AE221" s="139" t="e">
        <f t="shared" si="381"/>
        <v>#DIV/0!</v>
      </c>
      <c r="AF221" s="139" t="e">
        <f t="shared" si="381"/>
        <v>#DIV/0!</v>
      </c>
      <c r="AG221" s="139">
        <f t="shared" si="381"/>
        <v>0</v>
      </c>
      <c r="AH221" s="139">
        <f t="shared" si="381"/>
        <v>0</v>
      </c>
    </row>
    <row r="222" spans="1:34" x14ac:dyDescent="0.2">
      <c r="A222" s="165"/>
      <c r="B222" s="170"/>
      <c r="C222" s="179"/>
      <c r="D222" s="171"/>
      <c r="E222" s="121" t="s">
        <v>189</v>
      </c>
      <c r="F222" s="143">
        <f>F219/F218</f>
        <v>123</v>
      </c>
      <c r="G222" s="143">
        <f>G219/G218</f>
        <v>110.4</v>
      </c>
      <c r="H222" s="143">
        <f t="shared" ref="H222:AH222" si="382">H219/H218</f>
        <v>0</v>
      </c>
      <c r="I222" s="143">
        <f t="shared" si="382"/>
        <v>0</v>
      </c>
      <c r="J222" s="143">
        <f t="shared" si="382"/>
        <v>291</v>
      </c>
      <c r="K222" s="143">
        <f t="shared" si="382"/>
        <v>59</v>
      </c>
      <c r="L222" s="143">
        <f t="shared" si="382"/>
        <v>0</v>
      </c>
      <c r="M222" s="143">
        <f t="shared" si="382"/>
        <v>1.5</v>
      </c>
      <c r="N222" s="143">
        <f t="shared" si="382"/>
        <v>0</v>
      </c>
      <c r="O222" s="143">
        <f t="shared" si="382"/>
        <v>1.5</v>
      </c>
      <c r="P222" s="143" t="e">
        <f t="shared" si="382"/>
        <v>#DIV/0!</v>
      </c>
      <c r="Q222" s="143">
        <f t="shared" ref="Q222:S222" si="383">Q219/Q218</f>
        <v>0</v>
      </c>
      <c r="R222" s="143">
        <f t="shared" si="383"/>
        <v>7.666666666666667</v>
      </c>
      <c r="S222" s="143">
        <f t="shared" si="383"/>
        <v>20.5</v>
      </c>
      <c r="T222" s="143" t="e">
        <f t="shared" si="382"/>
        <v>#DIV/0!</v>
      </c>
      <c r="U222" s="143" t="e">
        <f t="shared" si="382"/>
        <v>#DIV/0!</v>
      </c>
      <c r="V222" s="143">
        <f t="shared" si="382"/>
        <v>0</v>
      </c>
      <c r="W222" s="143">
        <f t="shared" si="382"/>
        <v>26</v>
      </c>
      <c r="X222" s="143">
        <f t="shared" si="382"/>
        <v>7</v>
      </c>
      <c r="Y222" s="143" t="e">
        <f t="shared" si="382"/>
        <v>#DIV/0!</v>
      </c>
      <c r="Z222" s="143" t="e">
        <f t="shared" si="382"/>
        <v>#DIV/0!</v>
      </c>
      <c r="AA222" s="143" t="e">
        <f t="shared" si="382"/>
        <v>#DIV/0!</v>
      </c>
      <c r="AB222" s="143">
        <f t="shared" si="382"/>
        <v>0</v>
      </c>
      <c r="AC222" s="143" t="e">
        <f t="shared" si="382"/>
        <v>#DIV/0!</v>
      </c>
      <c r="AD222" s="143" t="e">
        <f t="shared" si="382"/>
        <v>#DIV/0!</v>
      </c>
      <c r="AE222" s="143" t="e">
        <f t="shared" si="382"/>
        <v>#DIV/0!</v>
      </c>
      <c r="AF222" s="143" t="e">
        <f t="shared" si="382"/>
        <v>#DIV/0!</v>
      </c>
      <c r="AG222" s="143">
        <f t="shared" si="382"/>
        <v>0</v>
      </c>
      <c r="AH222" s="143">
        <f t="shared" si="382"/>
        <v>0</v>
      </c>
    </row>
    <row r="223" spans="1:34" x14ac:dyDescent="0.2">
      <c r="A223" s="165"/>
      <c r="B223" s="175" t="s">
        <v>72</v>
      </c>
      <c r="C223" s="176"/>
      <c r="D223" s="177"/>
      <c r="E223" s="114" t="s">
        <v>187</v>
      </c>
      <c r="F223" s="5">
        <v>2</v>
      </c>
      <c r="G223" s="5">
        <v>0</v>
      </c>
      <c r="H223" s="5">
        <v>0</v>
      </c>
      <c r="I223" s="5">
        <v>1</v>
      </c>
      <c r="J223" s="5">
        <v>0</v>
      </c>
      <c r="K223" s="5">
        <v>1</v>
      </c>
      <c r="L223" s="5">
        <v>2</v>
      </c>
      <c r="M223" s="5">
        <v>0</v>
      </c>
      <c r="N223" s="5">
        <v>1</v>
      </c>
      <c r="O223" s="5">
        <v>0</v>
      </c>
      <c r="P223" s="5">
        <v>1</v>
      </c>
      <c r="Q223" s="5">
        <v>0</v>
      </c>
      <c r="R223" s="5">
        <v>0</v>
      </c>
      <c r="S223" s="5">
        <v>0</v>
      </c>
      <c r="T223" s="5">
        <v>1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</row>
    <row r="224" spans="1:34" x14ac:dyDescent="0.2">
      <c r="A224" s="165"/>
      <c r="B224" s="168"/>
      <c r="C224" s="178"/>
      <c r="D224" s="169"/>
      <c r="E224" s="115" t="s">
        <v>188</v>
      </c>
      <c r="F224" s="8">
        <v>8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3</v>
      </c>
      <c r="M224" s="8">
        <v>0</v>
      </c>
      <c r="N224" s="8">
        <v>217</v>
      </c>
      <c r="O224" s="8">
        <v>0</v>
      </c>
      <c r="P224" s="8">
        <v>7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</row>
    <row r="225" spans="1:34" x14ac:dyDescent="0.2">
      <c r="A225" s="165"/>
      <c r="B225" s="168"/>
      <c r="C225" s="178"/>
      <c r="D225" s="169"/>
      <c r="E225" s="122" t="s">
        <v>195</v>
      </c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>
        <v>0</v>
      </c>
      <c r="R225" s="134">
        <v>0</v>
      </c>
      <c r="S225" s="134">
        <v>0</v>
      </c>
      <c r="T225" s="134">
        <v>0</v>
      </c>
      <c r="U225" s="134">
        <v>0</v>
      </c>
      <c r="V225" s="134">
        <v>0</v>
      </c>
      <c r="W225" s="134">
        <v>0</v>
      </c>
      <c r="X225" s="134">
        <v>0</v>
      </c>
      <c r="Y225" s="134">
        <v>0</v>
      </c>
      <c r="Z225" s="134">
        <v>0</v>
      </c>
      <c r="AA225" s="134">
        <v>0</v>
      </c>
      <c r="AB225" s="134">
        <v>0</v>
      </c>
      <c r="AC225" s="134">
        <v>0</v>
      </c>
      <c r="AD225" s="134">
        <v>0</v>
      </c>
      <c r="AE225" s="134">
        <v>0</v>
      </c>
      <c r="AF225" s="134">
        <v>0</v>
      </c>
      <c r="AG225" s="134">
        <v>0</v>
      </c>
      <c r="AH225" s="134">
        <v>0</v>
      </c>
    </row>
    <row r="226" spans="1:34" x14ac:dyDescent="0.2">
      <c r="A226" s="165"/>
      <c r="B226" s="168"/>
      <c r="C226" s="178"/>
      <c r="D226" s="169"/>
      <c r="E226" s="123" t="s">
        <v>197</v>
      </c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9" t="e">
        <f t="shared" ref="Q226" si="384">Q225/Q223*100</f>
        <v>#DIV/0!</v>
      </c>
      <c r="R226" s="139" t="e">
        <f t="shared" ref="R226" si="385">R225/R223*100</f>
        <v>#DIV/0!</v>
      </c>
      <c r="S226" s="139" t="e">
        <f t="shared" ref="S226" si="386">S225/S223*100</f>
        <v>#DIV/0!</v>
      </c>
      <c r="T226" s="139">
        <f>T225/T223*100</f>
        <v>0</v>
      </c>
      <c r="U226" s="139" t="e">
        <f t="shared" ref="U226:AH226" si="387">U225/U223*100</f>
        <v>#DIV/0!</v>
      </c>
      <c r="V226" s="139" t="e">
        <f t="shared" si="387"/>
        <v>#DIV/0!</v>
      </c>
      <c r="W226" s="139" t="e">
        <f t="shared" si="387"/>
        <v>#DIV/0!</v>
      </c>
      <c r="X226" s="139" t="e">
        <f t="shared" si="387"/>
        <v>#DIV/0!</v>
      </c>
      <c r="Y226" s="139" t="e">
        <f t="shared" si="387"/>
        <v>#DIV/0!</v>
      </c>
      <c r="Z226" s="139" t="e">
        <f t="shared" si="387"/>
        <v>#DIV/0!</v>
      </c>
      <c r="AA226" s="139" t="e">
        <f t="shared" si="387"/>
        <v>#DIV/0!</v>
      </c>
      <c r="AB226" s="139" t="e">
        <f t="shared" si="387"/>
        <v>#DIV/0!</v>
      </c>
      <c r="AC226" s="139" t="e">
        <f t="shared" si="387"/>
        <v>#DIV/0!</v>
      </c>
      <c r="AD226" s="139" t="e">
        <f t="shared" si="387"/>
        <v>#DIV/0!</v>
      </c>
      <c r="AE226" s="139" t="e">
        <f t="shared" si="387"/>
        <v>#DIV/0!</v>
      </c>
      <c r="AF226" s="139" t="e">
        <f t="shared" si="387"/>
        <v>#DIV/0!</v>
      </c>
      <c r="AG226" s="139" t="e">
        <f t="shared" si="387"/>
        <v>#DIV/0!</v>
      </c>
      <c r="AH226" s="139" t="e">
        <f t="shared" si="387"/>
        <v>#DIV/0!</v>
      </c>
    </row>
    <row r="227" spans="1:34" x14ac:dyDescent="0.2">
      <c r="A227" s="165"/>
      <c r="B227" s="170"/>
      <c r="C227" s="179"/>
      <c r="D227" s="171"/>
      <c r="E227" s="121" t="s">
        <v>189</v>
      </c>
      <c r="F227" s="143">
        <f>F224/F223</f>
        <v>4</v>
      </c>
      <c r="G227" s="143" t="e">
        <f>G224/G223</f>
        <v>#DIV/0!</v>
      </c>
      <c r="H227" s="143" t="e">
        <f t="shared" ref="H227:AH227" si="388">H224/H223</f>
        <v>#DIV/0!</v>
      </c>
      <c r="I227" s="143">
        <f t="shared" si="388"/>
        <v>0</v>
      </c>
      <c r="J227" s="143" t="e">
        <f t="shared" si="388"/>
        <v>#DIV/0!</v>
      </c>
      <c r="K227" s="143">
        <f t="shared" si="388"/>
        <v>0</v>
      </c>
      <c r="L227" s="143">
        <f t="shared" si="388"/>
        <v>1.5</v>
      </c>
      <c r="M227" s="143" t="e">
        <f t="shared" si="388"/>
        <v>#DIV/0!</v>
      </c>
      <c r="N227" s="143">
        <f t="shared" si="388"/>
        <v>217</v>
      </c>
      <c r="O227" s="143" t="e">
        <f t="shared" si="388"/>
        <v>#DIV/0!</v>
      </c>
      <c r="P227" s="143">
        <f t="shared" si="388"/>
        <v>7</v>
      </c>
      <c r="Q227" s="143" t="e">
        <f t="shared" si="388"/>
        <v>#DIV/0!</v>
      </c>
      <c r="R227" s="143" t="e">
        <f t="shared" si="388"/>
        <v>#DIV/0!</v>
      </c>
      <c r="S227" s="143" t="e">
        <f t="shared" si="388"/>
        <v>#DIV/0!</v>
      </c>
      <c r="T227" s="143">
        <f t="shared" si="388"/>
        <v>0</v>
      </c>
      <c r="U227" s="143" t="e">
        <f t="shared" si="388"/>
        <v>#DIV/0!</v>
      </c>
      <c r="V227" s="143" t="e">
        <f t="shared" si="388"/>
        <v>#DIV/0!</v>
      </c>
      <c r="W227" s="143" t="e">
        <f t="shared" si="388"/>
        <v>#DIV/0!</v>
      </c>
      <c r="X227" s="143" t="e">
        <f t="shared" si="388"/>
        <v>#DIV/0!</v>
      </c>
      <c r="Y227" s="143" t="e">
        <f t="shared" si="388"/>
        <v>#DIV/0!</v>
      </c>
      <c r="Z227" s="143" t="e">
        <f t="shared" si="388"/>
        <v>#DIV/0!</v>
      </c>
      <c r="AA227" s="143" t="e">
        <f t="shared" si="388"/>
        <v>#DIV/0!</v>
      </c>
      <c r="AB227" s="143" t="e">
        <f t="shared" si="388"/>
        <v>#DIV/0!</v>
      </c>
      <c r="AC227" s="143" t="e">
        <f t="shared" si="388"/>
        <v>#DIV/0!</v>
      </c>
      <c r="AD227" s="143" t="e">
        <f t="shared" si="388"/>
        <v>#DIV/0!</v>
      </c>
      <c r="AE227" s="143" t="e">
        <f t="shared" si="388"/>
        <v>#DIV/0!</v>
      </c>
      <c r="AF227" s="143" t="e">
        <f t="shared" si="388"/>
        <v>#DIV/0!</v>
      </c>
      <c r="AG227" s="143" t="e">
        <f t="shared" si="388"/>
        <v>#DIV/0!</v>
      </c>
      <c r="AH227" s="143" t="e">
        <f t="shared" si="388"/>
        <v>#DIV/0!</v>
      </c>
    </row>
    <row r="228" spans="1:34" x14ac:dyDescent="0.2">
      <c r="A228" s="165"/>
      <c r="B228" s="175" t="s">
        <v>73</v>
      </c>
      <c r="C228" s="176"/>
      <c r="D228" s="177"/>
      <c r="E228" s="114" t="s">
        <v>187</v>
      </c>
      <c r="F228" s="5">
        <v>4</v>
      </c>
      <c r="G228" s="5">
        <v>4</v>
      </c>
      <c r="H228" s="5">
        <v>3</v>
      </c>
      <c r="I228" s="5">
        <v>4</v>
      </c>
      <c r="J228" s="5">
        <v>3</v>
      </c>
      <c r="K228" s="5">
        <v>3</v>
      </c>
      <c r="L228" s="5">
        <v>5</v>
      </c>
      <c r="M228" s="5">
        <v>3</v>
      </c>
      <c r="N228" s="5">
        <v>7</v>
      </c>
      <c r="O228" s="5">
        <v>4</v>
      </c>
      <c r="P228" s="5">
        <v>5</v>
      </c>
      <c r="Q228" s="5">
        <v>4</v>
      </c>
      <c r="R228" s="5">
        <v>10</v>
      </c>
      <c r="S228" s="5">
        <v>5</v>
      </c>
      <c r="T228" s="5">
        <v>2</v>
      </c>
      <c r="U228" s="5">
        <v>2</v>
      </c>
      <c r="V228" s="5">
        <v>4</v>
      </c>
      <c r="W228" s="5">
        <v>1</v>
      </c>
      <c r="X228" s="5">
        <v>2</v>
      </c>
      <c r="Y228" s="5">
        <v>2</v>
      </c>
      <c r="Z228" s="5">
        <v>5</v>
      </c>
      <c r="AA228" s="5">
        <v>3</v>
      </c>
      <c r="AB228" s="5">
        <v>1</v>
      </c>
      <c r="AC228" s="5">
        <v>2</v>
      </c>
      <c r="AD228" s="5">
        <v>0</v>
      </c>
      <c r="AE228" s="5">
        <v>2</v>
      </c>
      <c r="AF228" s="5">
        <v>0</v>
      </c>
      <c r="AG228" s="5">
        <v>1</v>
      </c>
      <c r="AH228" s="5">
        <v>2</v>
      </c>
    </row>
    <row r="229" spans="1:34" x14ac:dyDescent="0.2">
      <c r="A229" s="165"/>
      <c r="B229" s="168"/>
      <c r="C229" s="178"/>
      <c r="D229" s="169"/>
      <c r="E229" s="115" t="s">
        <v>188</v>
      </c>
      <c r="F229" s="8">
        <v>0</v>
      </c>
      <c r="G229" s="8">
        <v>122</v>
      </c>
      <c r="H229" s="8">
        <v>0</v>
      </c>
      <c r="I229" s="8">
        <v>169</v>
      </c>
      <c r="J229" s="8">
        <v>0</v>
      </c>
      <c r="K229" s="8">
        <v>30</v>
      </c>
      <c r="L229" s="8">
        <v>305</v>
      </c>
      <c r="M229" s="8">
        <v>14</v>
      </c>
      <c r="N229" s="8">
        <v>16</v>
      </c>
      <c r="O229" s="8">
        <v>12</v>
      </c>
      <c r="P229" s="8">
        <v>128</v>
      </c>
      <c r="Q229" s="8">
        <v>80</v>
      </c>
      <c r="R229" s="8">
        <v>393</v>
      </c>
      <c r="S229" s="8">
        <v>38</v>
      </c>
      <c r="T229" s="8">
        <v>1</v>
      </c>
      <c r="U229" s="8">
        <v>30</v>
      </c>
      <c r="V229" s="8">
        <v>1</v>
      </c>
      <c r="W229" s="8">
        <v>0</v>
      </c>
      <c r="X229" s="8">
        <v>282</v>
      </c>
      <c r="Y229" s="8">
        <v>9</v>
      </c>
      <c r="Z229" s="8">
        <v>358</v>
      </c>
      <c r="AA229" s="8">
        <v>1</v>
      </c>
      <c r="AB229" s="8">
        <v>6</v>
      </c>
      <c r="AC229" s="8">
        <v>0</v>
      </c>
      <c r="AD229" s="8">
        <v>0</v>
      </c>
      <c r="AE229" s="8">
        <v>0</v>
      </c>
      <c r="AF229" s="8">
        <v>0</v>
      </c>
      <c r="AG229" s="8">
        <v>1</v>
      </c>
      <c r="AH229" s="8">
        <v>0</v>
      </c>
    </row>
    <row r="230" spans="1:34" x14ac:dyDescent="0.2">
      <c r="A230" s="165"/>
      <c r="B230" s="168"/>
      <c r="C230" s="178"/>
      <c r="D230" s="169"/>
      <c r="E230" s="122" t="s">
        <v>195</v>
      </c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>
        <v>0</v>
      </c>
      <c r="R230" s="134">
        <v>0</v>
      </c>
      <c r="S230" s="134">
        <v>0</v>
      </c>
      <c r="T230" s="134">
        <v>0</v>
      </c>
      <c r="U230" s="134">
        <v>0</v>
      </c>
      <c r="V230" s="134">
        <v>0</v>
      </c>
      <c r="W230" s="134">
        <v>0</v>
      </c>
      <c r="X230" s="134">
        <v>0</v>
      </c>
      <c r="Y230" s="134">
        <v>0</v>
      </c>
      <c r="Z230" s="134">
        <v>0</v>
      </c>
      <c r="AA230" s="134">
        <v>0</v>
      </c>
      <c r="AB230" s="134">
        <v>0</v>
      </c>
      <c r="AC230" s="134">
        <v>0</v>
      </c>
      <c r="AD230" s="134">
        <v>0</v>
      </c>
      <c r="AE230" s="134">
        <v>0</v>
      </c>
      <c r="AF230" s="134">
        <v>0</v>
      </c>
      <c r="AG230" s="134">
        <v>0</v>
      </c>
      <c r="AH230" s="134">
        <v>0</v>
      </c>
    </row>
    <row r="231" spans="1:34" x14ac:dyDescent="0.2">
      <c r="A231" s="165"/>
      <c r="B231" s="168"/>
      <c r="C231" s="178"/>
      <c r="D231" s="169"/>
      <c r="E231" s="123" t="s">
        <v>197</v>
      </c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9">
        <f t="shared" ref="Q231" si="389">Q230/Q228*100</f>
        <v>0</v>
      </c>
      <c r="R231" s="139">
        <f t="shared" ref="R231" si="390">R230/R228*100</f>
        <v>0</v>
      </c>
      <c r="S231" s="139">
        <f t="shared" ref="S231" si="391">S230/S228*100</f>
        <v>0</v>
      </c>
      <c r="T231" s="139">
        <f>T230/T228*100</f>
        <v>0</v>
      </c>
      <c r="U231" s="139">
        <f t="shared" ref="U231:AH231" si="392">U230/U228*100</f>
        <v>0</v>
      </c>
      <c r="V231" s="139">
        <f t="shared" si="392"/>
        <v>0</v>
      </c>
      <c r="W231" s="139">
        <f t="shared" si="392"/>
        <v>0</v>
      </c>
      <c r="X231" s="139">
        <f t="shared" si="392"/>
        <v>0</v>
      </c>
      <c r="Y231" s="139">
        <f t="shared" si="392"/>
        <v>0</v>
      </c>
      <c r="Z231" s="139">
        <f t="shared" si="392"/>
        <v>0</v>
      </c>
      <c r="AA231" s="139">
        <f t="shared" si="392"/>
        <v>0</v>
      </c>
      <c r="AB231" s="139">
        <f t="shared" si="392"/>
        <v>0</v>
      </c>
      <c r="AC231" s="139">
        <f t="shared" si="392"/>
        <v>0</v>
      </c>
      <c r="AD231" s="139" t="e">
        <f t="shared" si="392"/>
        <v>#DIV/0!</v>
      </c>
      <c r="AE231" s="139">
        <f t="shared" si="392"/>
        <v>0</v>
      </c>
      <c r="AF231" s="139" t="e">
        <f t="shared" si="392"/>
        <v>#DIV/0!</v>
      </c>
      <c r="AG231" s="139">
        <f t="shared" si="392"/>
        <v>0</v>
      </c>
      <c r="AH231" s="139">
        <f t="shared" si="392"/>
        <v>0</v>
      </c>
    </row>
    <row r="232" spans="1:34" x14ac:dyDescent="0.2">
      <c r="A232" s="165"/>
      <c r="B232" s="170"/>
      <c r="C232" s="179"/>
      <c r="D232" s="171"/>
      <c r="E232" s="121" t="s">
        <v>189</v>
      </c>
      <c r="F232" s="143">
        <f>F229/F228</f>
        <v>0</v>
      </c>
      <c r="G232" s="143">
        <f>G229/G228</f>
        <v>30.5</v>
      </c>
      <c r="H232" s="143">
        <f t="shared" ref="H232:AH232" si="393">H229/H228</f>
        <v>0</v>
      </c>
      <c r="I232" s="143">
        <f t="shared" si="393"/>
        <v>42.25</v>
      </c>
      <c r="J232" s="143">
        <f t="shared" si="393"/>
        <v>0</v>
      </c>
      <c r="K232" s="143">
        <f t="shared" si="393"/>
        <v>10</v>
      </c>
      <c r="L232" s="143">
        <f t="shared" si="393"/>
        <v>61</v>
      </c>
      <c r="M232" s="143">
        <f t="shared" si="393"/>
        <v>4.666666666666667</v>
      </c>
      <c r="N232" s="143">
        <f t="shared" si="393"/>
        <v>2.2857142857142856</v>
      </c>
      <c r="O232" s="143">
        <f t="shared" si="393"/>
        <v>3</v>
      </c>
      <c r="P232" s="143">
        <f t="shared" si="393"/>
        <v>25.6</v>
      </c>
      <c r="Q232" s="143">
        <f t="shared" si="393"/>
        <v>20</v>
      </c>
      <c r="R232" s="143">
        <f t="shared" si="393"/>
        <v>39.299999999999997</v>
      </c>
      <c r="S232" s="143">
        <f t="shared" si="393"/>
        <v>7.6</v>
      </c>
      <c r="T232" s="143">
        <f t="shared" si="393"/>
        <v>0.5</v>
      </c>
      <c r="U232" s="143">
        <f t="shared" si="393"/>
        <v>15</v>
      </c>
      <c r="V232" s="143">
        <f t="shared" si="393"/>
        <v>0.25</v>
      </c>
      <c r="W232" s="143">
        <f t="shared" si="393"/>
        <v>0</v>
      </c>
      <c r="X232" s="143">
        <f t="shared" si="393"/>
        <v>141</v>
      </c>
      <c r="Y232" s="143">
        <f t="shared" si="393"/>
        <v>4.5</v>
      </c>
      <c r="Z232" s="143">
        <f t="shared" si="393"/>
        <v>71.599999999999994</v>
      </c>
      <c r="AA232" s="143">
        <f t="shared" si="393"/>
        <v>0.33333333333333331</v>
      </c>
      <c r="AB232" s="143">
        <f t="shared" si="393"/>
        <v>6</v>
      </c>
      <c r="AC232" s="143">
        <f t="shared" si="393"/>
        <v>0</v>
      </c>
      <c r="AD232" s="143" t="e">
        <f t="shared" si="393"/>
        <v>#DIV/0!</v>
      </c>
      <c r="AE232" s="143">
        <f t="shared" si="393"/>
        <v>0</v>
      </c>
      <c r="AF232" s="143" t="e">
        <f t="shared" si="393"/>
        <v>#DIV/0!</v>
      </c>
      <c r="AG232" s="143">
        <f t="shared" si="393"/>
        <v>1</v>
      </c>
      <c r="AH232" s="143">
        <f t="shared" si="393"/>
        <v>0</v>
      </c>
    </row>
    <row r="233" spans="1:34" x14ac:dyDescent="0.2">
      <c r="A233" s="165"/>
      <c r="B233" s="175" t="s">
        <v>74</v>
      </c>
      <c r="C233" s="176"/>
      <c r="D233" s="177"/>
      <c r="E233" s="114" t="s">
        <v>187</v>
      </c>
      <c r="F233" s="5">
        <v>8</v>
      </c>
      <c r="G233" s="5">
        <v>7</v>
      </c>
      <c r="H233" s="5">
        <v>7</v>
      </c>
      <c r="I233" s="5">
        <v>9</v>
      </c>
      <c r="J233" s="5">
        <v>3</v>
      </c>
      <c r="K233" s="5">
        <v>5</v>
      </c>
      <c r="L233" s="5">
        <v>10</v>
      </c>
      <c r="M233" s="5">
        <v>6</v>
      </c>
      <c r="N233" s="5">
        <v>11</v>
      </c>
      <c r="O233" s="5">
        <v>7</v>
      </c>
      <c r="P233" s="5">
        <v>12</v>
      </c>
      <c r="Q233" s="5">
        <v>6</v>
      </c>
      <c r="R233" s="5">
        <v>3</v>
      </c>
      <c r="S233" s="5">
        <v>8</v>
      </c>
      <c r="T233" s="5">
        <v>8</v>
      </c>
      <c r="U233" s="5">
        <v>5</v>
      </c>
      <c r="V233" s="5">
        <v>3</v>
      </c>
      <c r="W233" s="5">
        <v>0</v>
      </c>
      <c r="X233" s="5">
        <v>4</v>
      </c>
      <c r="Y233" s="5">
        <v>2</v>
      </c>
      <c r="Z233" s="5">
        <v>5</v>
      </c>
      <c r="AA233" s="5">
        <v>1</v>
      </c>
      <c r="AB233" s="5">
        <v>5</v>
      </c>
      <c r="AC233" s="5">
        <v>3</v>
      </c>
      <c r="AD233" s="5">
        <v>2</v>
      </c>
      <c r="AE233" s="5">
        <v>1</v>
      </c>
      <c r="AF233" s="5">
        <v>1</v>
      </c>
      <c r="AG233" s="5">
        <v>4</v>
      </c>
      <c r="AH233" s="5">
        <v>0</v>
      </c>
    </row>
    <row r="234" spans="1:34" x14ac:dyDescent="0.2">
      <c r="A234" s="165"/>
      <c r="B234" s="168"/>
      <c r="C234" s="178"/>
      <c r="D234" s="169"/>
      <c r="E234" s="115" t="s">
        <v>188</v>
      </c>
      <c r="F234" s="8">
        <v>38</v>
      </c>
      <c r="G234" s="8">
        <v>0</v>
      </c>
      <c r="H234" s="8">
        <v>62</v>
      </c>
      <c r="I234" s="8">
        <v>63</v>
      </c>
      <c r="J234" s="8">
        <v>180</v>
      </c>
      <c r="K234" s="8">
        <v>190</v>
      </c>
      <c r="L234" s="8">
        <v>236</v>
      </c>
      <c r="M234" s="8">
        <v>48</v>
      </c>
      <c r="N234" s="8">
        <v>4</v>
      </c>
      <c r="O234" s="8">
        <v>1</v>
      </c>
      <c r="P234" s="8">
        <v>96</v>
      </c>
      <c r="Q234" s="8">
        <v>60</v>
      </c>
      <c r="R234" s="8">
        <v>47</v>
      </c>
      <c r="S234" s="8">
        <v>77</v>
      </c>
      <c r="T234" s="8">
        <v>550</v>
      </c>
      <c r="U234" s="8">
        <v>124</v>
      </c>
      <c r="V234" s="8">
        <v>8</v>
      </c>
      <c r="W234" s="8">
        <v>0</v>
      </c>
      <c r="X234" s="8">
        <v>26</v>
      </c>
      <c r="Y234" s="8">
        <v>0</v>
      </c>
      <c r="Z234" s="8">
        <v>60</v>
      </c>
      <c r="AA234" s="8">
        <v>0</v>
      </c>
      <c r="AB234" s="8">
        <v>2</v>
      </c>
      <c r="AC234" s="8">
        <v>12</v>
      </c>
      <c r="AD234" s="8">
        <v>77</v>
      </c>
      <c r="AE234" s="8">
        <v>0</v>
      </c>
      <c r="AF234" s="8">
        <v>35</v>
      </c>
      <c r="AG234" s="8">
        <v>0</v>
      </c>
      <c r="AH234" s="8">
        <v>0</v>
      </c>
    </row>
    <row r="235" spans="1:34" x14ac:dyDescent="0.2">
      <c r="A235" s="165"/>
      <c r="B235" s="168"/>
      <c r="C235" s="178"/>
      <c r="D235" s="169"/>
      <c r="E235" s="122" t="s">
        <v>195</v>
      </c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>
        <v>0</v>
      </c>
      <c r="R235" s="134">
        <v>0</v>
      </c>
      <c r="S235" s="134">
        <v>0</v>
      </c>
      <c r="T235" s="134">
        <v>0</v>
      </c>
      <c r="U235" s="134">
        <v>0</v>
      </c>
      <c r="V235" s="134">
        <v>0</v>
      </c>
      <c r="W235" s="134">
        <v>0</v>
      </c>
      <c r="X235" s="134">
        <v>0</v>
      </c>
      <c r="Y235" s="134">
        <v>0</v>
      </c>
      <c r="Z235" s="134">
        <v>0</v>
      </c>
      <c r="AA235" s="134">
        <v>0</v>
      </c>
      <c r="AB235" s="134">
        <v>0</v>
      </c>
      <c r="AC235" s="134">
        <v>0</v>
      </c>
      <c r="AD235" s="134">
        <v>0</v>
      </c>
      <c r="AE235" s="134">
        <v>0</v>
      </c>
      <c r="AF235" s="134">
        <v>0</v>
      </c>
      <c r="AG235" s="134">
        <v>0</v>
      </c>
      <c r="AH235" s="134">
        <v>0</v>
      </c>
    </row>
    <row r="236" spans="1:34" x14ac:dyDescent="0.2">
      <c r="A236" s="165"/>
      <c r="B236" s="168"/>
      <c r="C236" s="178"/>
      <c r="D236" s="169"/>
      <c r="E236" s="123" t="s">
        <v>197</v>
      </c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9">
        <f t="shared" ref="Q236" si="394">Q235/Q233*100</f>
        <v>0</v>
      </c>
      <c r="R236" s="139">
        <f t="shared" ref="R236" si="395">R235/R233*100</f>
        <v>0</v>
      </c>
      <c r="S236" s="139">
        <f t="shared" ref="S236" si="396">S235/S233*100</f>
        <v>0</v>
      </c>
      <c r="T236" s="139">
        <f>T235/T233*100</f>
        <v>0</v>
      </c>
      <c r="U236" s="139">
        <f t="shared" ref="U236:AH236" si="397">U235/U233*100</f>
        <v>0</v>
      </c>
      <c r="V236" s="139">
        <f t="shared" si="397"/>
        <v>0</v>
      </c>
      <c r="W236" s="139" t="e">
        <f t="shared" si="397"/>
        <v>#DIV/0!</v>
      </c>
      <c r="X236" s="139">
        <f t="shared" si="397"/>
        <v>0</v>
      </c>
      <c r="Y236" s="139">
        <f t="shared" si="397"/>
        <v>0</v>
      </c>
      <c r="Z236" s="139">
        <f t="shared" si="397"/>
        <v>0</v>
      </c>
      <c r="AA236" s="139">
        <f t="shared" si="397"/>
        <v>0</v>
      </c>
      <c r="AB236" s="139">
        <f t="shared" si="397"/>
        <v>0</v>
      </c>
      <c r="AC236" s="139">
        <f t="shared" si="397"/>
        <v>0</v>
      </c>
      <c r="AD236" s="139">
        <f t="shared" si="397"/>
        <v>0</v>
      </c>
      <c r="AE236" s="139">
        <f t="shared" si="397"/>
        <v>0</v>
      </c>
      <c r="AF236" s="139">
        <f t="shared" si="397"/>
        <v>0</v>
      </c>
      <c r="AG236" s="139">
        <f t="shared" si="397"/>
        <v>0</v>
      </c>
      <c r="AH236" s="139" t="e">
        <f t="shared" si="397"/>
        <v>#DIV/0!</v>
      </c>
    </row>
    <row r="237" spans="1:34" x14ac:dyDescent="0.2">
      <c r="A237" s="165"/>
      <c r="B237" s="170"/>
      <c r="C237" s="179"/>
      <c r="D237" s="171"/>
      <c r="E237" s="121" t="s">
        <v>189</v>
      </c>
      <c r="F237" s="143">
        <f>F234/F233</f>
        <v>4.75</v>
      </c>
      <c r="G237" s="143">
        <f>G234/G233</f>
        <v>0</v>
      </c>
      <c r="H237" s="143">
        <f t="shared" ref="H237:AH237" si="398">H234/H233</f>
        <v>8.8571428571428577</v>
      </c>
      <c r="I237" s="143">
        <f t="shared" si="398"/>
        <v>7</v>
      </c>
      <c r="J237" s="143">
        <f t="shared" si="398"/>
        <v>60</v>
      </c>
      <c r="K237" s="143">
        <f t="shared" si="398"/>
        <v>38</v>
      </c>
      <c r="L237" s="143">
        <f t="shared" si="398"/>
        <v>23.6</v>
      </c>
      <c r="M237" s="143">
        <f t="shared" si="398"/>
        <v>8</v>
      </c>
      <c r="N237" s="143">
        <f t="shared" si="398"/>
        <v>0.36363636363636365</v>
      </c>
      <c r="O237" s="143">
        <f t="shared" si="398"/>
        <v>0.14285714285714285</v>
      </c>
      <c r="P237" s="143">
        <f t="shared" si="398"/>
        <v>8</v>
      </c>
      <c r="Q237" s="143">
        <f t="shared" si="398"/>
        <v>10</v>
      </c>
      <c r="R237" s="143">
        <f t="shared" si="398"/>
        <v>15.666666666666666</v>
      </c>
      <c r="S237" s="143">
        <f t="shared" si="398"/>
        <v>9.625</v>
      </c>
      <c r="T237" s="143">
        <f t="shared" si="398"/>
        <v>68.75</v>
      </c>
      <c r="U237" s="143">
        <f t="shared" si="398"/>
        <v>24.8</v>
      </c>
      <c r="V237" s="143">
        <f t="shared" si="398"/>
        <v>2.6666666666666665</v>
      </c>
      <c r="W237" s="143" t="e">
        <f t="shared" si="398"/>
        <v>#DIV/0!</v>
      </c>
      <c r="X237" s="143">
        <f t="shared" si="398"/>
        <v>6.5</v>
      </c>
      <c r="Y237" s="143">
        <f t="shared" si="398"/>
        <v>0</v>
      </c>
      <c r="Z237" s="143">
        <f t="shared" si="398"/>
        <v>12</v>
      </c>
      <c r="AA237" s="143">
        <f t="shared" si="398"/>
        <v>0</v>
      </c>
      <c r="AB237" s="143">
        <f t="shared" si="398"/>
        <v>0.4</v>
      </c>
      <c r="AC237" s="143">
        <f t="shared" si="398"/>
        <v>4</v>
      </c>
      <c r="AD237" s="143">
        <f t="shared" si="398"/>
        <v>38.5</v>
      </c>
      <c r="AE237" s="143">
        <f t="shared" si="398"/>
        <v>0</v>
      </c>
      <c r="AF237" s="143">
        <f t="shared" si="398"/>
        <v>35</v>
      </c>
      <c r="AG237" s="143">
        <f t="shared" si="398"/>
        <v>0</v>
      </c>
      <c r="AH237" s="143" t="e">
        <f t="shared" si="398"/>
        <v>#DIV/0!</v>
      </c>
    </row>
    <row r="238" spans="1:34" x14ac:dyDescent="0.2">
      <c r="A238" s="165"/>
      <c r="B238" s="175" t="s">
        <v>75</v>
      </c>
      <c r="C238" s="176"/>
      <c r="D238" s="177"/>
      <c r="E238" s="114" t="s">
        <v>187</v>
      </c>
      <c r="F238" s="5">
        <v>1</v>
      </c>
      <c r="G238" s="5">
        <v>0</v>
      </c>
      <c r="H238" s="5">
        <v>0</v>
      </c>
      <c r="I238" s="5">
        <v>1</v>
      </c>
      <c r="J238" s="5">
        <v>1</v>
      </c>
      <c r="K238" s="5">
        <v>3</v>
      </c>
      <c r="L238" s="5">
        <v>0</v>
      </c>
      <c r="M238" s="5">
        <v>3</v>
      </c>
      <c r="N238" s="5">
        <v>2</v>
      </c>
      <c r="O238" s="5">
        <v>5</v>
      </c>
      <c r="P238" s="5">
        <v>2</v>
      </c>
      <c r="Q238" s="5">
        <v>0</v>
      </c>
      <c r="R238" s="5">
        <v>2</v>
      </c>
      <c r="S238" s="5">
        <v>2</v>
      </c>
      <c r="T238" s="5">
        <v>2</v>
      </c>
      <c r="U238" s="5">
        <v>1</v>
      </c>
      <c r="V238" s="5">
        <v>2</v>
      </c>
      <c r="W238" s="5">
        <v>0</v>
      </c>
      <c r="X238" s="5">
        <v>1</v>
      </c>
      <c r="Y238" s="5">
        <v>1</v>
      </c>
      <c r="Z238" s="5">
        <v>1</v>
      </c>
      <c r="AA238" s="5">
        <v>0</v>
      </c>
      <c r="AB238" s="5">
        <v>0</v>
      </c>
      <c r="AC238" s="5">
        <v>1</v>
      </c>
      <c r="AD238" s="5">
        <v>0</v>
      </c>
      <c r="AE238" s="5">
        <v>0</v>
      </c>
      <c r="AF238" s="5">
        <v>0</v>
      </c>
      <c r="AG238" s="5">
        <v>1</v>
      </c>
      <c r="AH238" s="5">
        <v>0</v>
      </c>
    </row>
    <row r="239" spans="1:34" x14ac:dyDescent="0.2">
      <c r="A239" s="165"/>
      <c r="B239" s="168"/>
      <c r="C239" s="178"/>
      <c r="D239" s="169"/>
      <c r="E239" s="115" t="s">
        <v>188</v>
      </c>
      <c r="F239" s="8">
        <v>2</v>
      </c>
      <c r="G239" s="8">
        <v>0</v>
      </c>
      <c r="H239" s="8">
        <v>0</v>
      </c>
      <c r="I239" s="8">
        <v>2</v>
      </c>
      <c r="J239" s="8">
        <v>0</v>
      </c>
      <c r="K239" s="8">
        <v>162</v>
      </c>
      <c r="L239" s="8">
        <v>0</v>
      </c>
      <c r="M239" s="8">
        <v>266</v>
      </c>
      <c r="N239" s="8">
        <v>18</v>
      </c>
      <c r="O239" s="8">
        <v>33</v>
      </c>
      <c r="P239" s="8">
        <v>2</v>
      </c>
      <c r="Q239" s="8">
        <v>0</v>
      </c>
      <c r="R239" s="8">
        <v>0</v>
      </c>
      <c r="S239" s="8">
        <v>11</v>
      </c>
      <c r="T239" s="8">
        <v>0</v>
      </c>
      <c r="U239" s="8">
        <v>0</v>
      </c>
      <c r="V239" s="8">
        <v>7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</row>
    <row r="240" spans="1:34" x14ac:dyDescent="0.2">
      <c r="A240" s="165"/>
      <c r="B240" s="168"/>
      <c r="C240" s="178"/>
      <c r="D240" s="169"/>
      <c r="E240" s="122" t="s">
        <v>195</v>
      </c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>
        <v>0</v>
      </c>
      <c r="R240" s="134">
        <v>0</v>
      </c>
      <c r="S240" s="134">
        <v>0</v>
      </c>
      <c r="T240" s="134">
        <v>0</v>
      </c>
      <c r="U240" s="134">
        <v>0</v>
      </c>
      <c r="V240" s="134">
        <v>0</v>
      </c>
      <c r="W240" s="134">
        <v>0</v>
      </c>
      <c r="X240" s="134">
        <v>0</v>
      </c>
      <c r="Y240" s="134">
        <v>0</v>
      </c>
      <c r="Z240" s="134">
        <v>0</v>
      </c>
      <c r="AA240" s="134">
        <v>0</v>
      </c>
      <c r="AB240" s="134">
        <v>0</v>
      </c>
      <c r="AC240" s="134">
        <v>0</v>
      </c>
      <c r="AD240" s="134">
        <v>0</v>
      </c>
      <c r="AE240" s="134">
        <v>0</v>
      </c>
      <c r="AF240" s="134">
        <v>0</v>
      </c>
      <c r="AG240" s="134">
        <v>0</v>
      </c>
      <c r="AH240" s="134">
        <v>0</v>
      </c>
    </row>
    <row r="241" spans="1:34" x14ac:dyDescent="0.2">
      <c r="A241" s="165"/>
      <c r="B241" s="168"/>
      <c r="C241" s="178"/>
      <c r="D241" s="169"/>
      <c r="E241" s="123" t="s">
        <v>197</v>
      </c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9" t="e">
        <f t="shared" ref="Q241:S241" si="399">Q240/Q238*100</f>
        <v>#DIV/0!</v>
      </c>
      <c r="R241" s="139">
        <f t="shared" si="399"/>
        <v>0</v>
      </c>
      <c r="S241" s="139">
        <f t="shared" si="399"/>
        <v>0</v>
      </c>
      <c r="T241" s="139">
        <f>T240/T238*100</f>
        <v>0</v>
      </c>
      <c r="U241" s="139">
        <f t="shared" ref="U241:AH241" si="400">U240/U238*100</f>
        <v>0</v>
      </c>
      <c r="V241" s="139">
        <f t="shared" si="400"/>
        <v>0</v>
      </c>
      <c r="W241" s="139" t="e">
        <f t="shared" si="400"/>
        <v>#DIV/0!</v>
      </c>
      <c r="X241" s="139">
        <f t="shared" si="400"/>
        <v>0</v>
      </c>
      <c r="Y241" s="139">
        <f t="shared" si="400"/>
        <v>0</v>
      </c>
      <c r="Z241" s="139">
        <f t="shared" si="400"/>
        <v>0</v>
      </c>
      <c r="AA241" s="139" t="e">
        <f t="shared" si="400"/>
        <v>#DIV/0!</v>
      </c>
      <c r="AB241" s="139" t="e">
        <f t="shared" si="400"/>
        <v>#DIV/0!</v>
      </c>
      <c r="AC241" s="139">
        <f t="shared" si="400"/>
        <v>0</v>
      </c>
      <c r="AD241" s="139" t="e">
        <f t="shared" si="400"/>
        <v>#DIV/0!</v>
      </c>
      <c r="AE241" s="139" t="e">
        <f t="shared" si="400"/>
        <v>#DIV/0!</v>
      </c>
      <c r="AF241" s="139" t="e">
        <f t="shared" si="400"/>
        <v>#DIV/0!</v>
      </c>
      <c r="AG241" s="139">
        <f t="shared" si="400"/>
        <v>0</v>
      </c>
      <c r="AH241" s="139" t="e">
        <f t="shared" si="400"/>
        <v>#DIV/0!</v>
      </c>
    </row>
    <row r="242" spans="1:34" ht="13.8" thickBot="1" x14ac:dyDescent="0.25">
      <c r="A242" s="165"/>
      <c r="B242" s="168"/>
      <c r="C242" s="178"/>
      <c r="D242" s="169"/>
      <c r="E242" s="121" t="s">
        <v>189</v>
      </c>
      <c r="F242" s="143">
        <f>F239/F238</f>
        <v>2</v>
      </c>
      <c r="G242" s="143" t="e">
        <f>G239/G238</f>
        <v>#DIV/0!</v>
      </c>
      <c r="H242" s="143" t="e">
        <f t="shared" ref="H242:AH242" si="401">H239/H238</f>
        <v>#DIV/0!</v>
      </c>
      <c r="I242" s="143">
        <f t="shared" si="401"/>
        <v>2</v>
      </c>
      <c r="J242" s="143">
        <f t="shared" si="401"/>
        <v>0</v>
      </c>
      <c r="K242" s="143">
        <f t="shared" si="401"/>
        <v>54</v>
      </c>
      <c r="L242" s="143" t="e">
        <f t="shared" si="401"/>
        <v>#DIV/0!</v>
      </c>
      <c r="M242" s="143">
        <f t="shared" si="401"/>
        <v>88.666666666666671</v>
      </c>
      <c r="N242" s="143">
        <f t="shared" si="401"/>
        <v>9</v>
      </c>
      <c r="O242" s="143">
        <f t="shared" si="401"/>
        <v>6.6</v>
      </c>
      <c r="P242" s="143">
        <f t="shared" si="401"/>
        <v>1</v>
      </c>
      <c r="Q242" s="143" t="e">
        <f t="shared" ref="Q242:S242" si="402">Q239/Q238</f>
        <v>#DIV/0!</v>
      </c>
      <c r="R242" s="143">
        <f t="shared" si="402"/>
        <v>0</v>
      </c>
      <c r="S242" s="143">
        <f t="shared" si="402"/>
        <v>5.5</v>
      </c>
      <c r="T242" s="143">
        <f t="shared" si="401"/>
        <v>0</v>
      </c>
      <c r="U242" s="143">
        <f t="shared" si="401"/>
        <v>0</v>
      </c>
      <c r="V242" s="143">
        <f t="shared" si="401"/>
        <v>3.5</v>
      </c>
      <c r="W242" s="143" t="e">
        <f t="shared" si="401"/>
        <v>#DIV/0!</v>
      </c>
      <c r="X242" s="143">
        <f t="shared" si="401"/>
        <v>0</v>
      </c>
      <c r="Y242" s="143">
        <f t="shared" si="401"/>
        <v>0</v>
      </c>
      <c r="Z242" s="143">
        <f t="shared" si="401"/>
        <v>0</v>
      </c>
      <c r="AA242" s="143" t="e">
        <f t="shared" si="401"/>
        <v>#DIV/0!</v>
      </c>
      <c r="AB242" s="143" t="e">
        <f t="shared" si="401"/>
        <v>#DIV/0!</v>
      </c>
      <c r="AC242" s="143">
        <f t="shared" si="401"/>
        <v>0</v>
      </c>
      <c r="AD242" s="143" t="e">
        <f t="shared" si="401"/>
        <v>#DIV/0!</v>
      </c>
      <c r="AE242" s="143" t="e">
        <f t="shared" si="401"/>
        <v>#DIV/0!</v>
      </c>
      <c r="AF242" s="143" t="e">
        <f t="shared" si="401"/>
        <v>#DIV/0!</v>
      </c>
      <c r="AG242" s="143">
        <f t="shared" si="401"/>
        <v>0</v>
      </c>
      <c r="AH242" s="143" t="e">
        <f t="shared" si="401"/>
        <v>#DIV/0!</v>
      </c>
    </row>
    <row r="243" spans="1:34" x14ac:dyDescent="0.2">
      <c r="A243" s="166"/>
      <c r="B243" s="180" t="s">
        <v>5</v>
      </c>
      <c r="C243" s="181"/>
      <c r="D243" s="182"/>
      <c r="E243" s="117" t="s">
        <v>191</v>
      </c>
      <c r="F243" s="11">
        <f>F213+F218+F223+F228+F233+F238</f>
        <v>30</v>
      </c>
      <c r="G243" s="11">
        <f>G213+G218+G223+G228+G233+G238</f>
        <v>26</v>
      </c>
      <c r="H243" s="11">
        <f t="shared" ref="H243:U245" si="403">H213+H218+H223+H228+H233+H238</f>
        <v>24</v>
      </c>
      <c r="I243" s="11">
        <f t="shared" si="403"/>
        <v>25</v>
      </c>
      <c r="J243" s="11">
        <f t="shared" si="403"/>
        <v>15</v>
      </c>
      <c r="K243" s="11">
        <f t="shared" si="403"/>
        <v>23</v>
      </c>
      <c r="L243" s="11">
        <f t="shared" si="403"/>
        <v>31</v>
      </c>
      <c r="M243" s="11">
        <f t="shared" si="403"/>
        <v>31</v>
      </c>
      <c r="N243" s="11">
        <f t="shared" si="403"/>
        <v>33</v>
      </c>
      <c r="O243" s="11">
        <f t="shared" si="403"/>
        <v>25</v>
      </c>
      <c r="P243" s="11">
        <f t="shared" si="403"/>
        <v>28</v>
      </c>
      <c r="Q243" s="11">
        <f t="shared" si="403"/>
        <v>21</v>
      </c>
      <c r="R243" s="11">
        <f t="shared" si="403"/>
        <v>28</v>
      </c>
      <c r="S243" s="11">
        <f t="shared" si="403"/>
        <v>22</v>
      </c>
      <c r="T243" s="11">
        <f t="shared" si="403"/>
        <v>16</v>
      </c>
      <c r="U243" s="11">
        <f t="shared" si="403"/>
        <v>14</v>
      </c>
      <c r="V243" s="11">
        <f t="shared" ref="V243:AH243" si="404">V213+V218+V223+V228+V233+V238</f>
        <v>16</v>
      </c>
      <c r="W243" s="11">
        <f t="shared" si="404"/>
        <v>8</v>
      </c>
      <c r="X243" s="11">
        <f t="shared" si="404"/>
        <v>10</v>
      </c>
      <c r="Y243" s="11">
        <f t="shared" si="404"/>
        <v>7</v>
      </c>
      <c r="Z243" s="11">
        <f t="shared" si="404"/>
        <v>13</v>
      </c>
      <c r="AA243" s="11">
        <f t="shared" si="404"/>
        <v>7</v>
      </c>
      <c r="AB243" s="11">
        <f t="shared" si="404"/>
        <v>9</v>
      </c>
      <c r="AC243" s="11">
        <f t="shared" si="404"/>
        <v>7</v>
      </c>
      <c r="AD243" s="11">
        <f t="shared" si="404"/>
        <v>3</v>
      </c>
      <c r="AE243" s="11">
        <f t="shared" si="404"/>
        <v>4</v>
      </c>
      <c r="AF243" s="11">
        <f t="shared" si="404"/>
        <v>2</v>
      </c>
      <c r="AG243" s="11">
        <f t="shared" si="404"/>
        <v>9</v>
      </c>
      <c r="AH243" s="11">
        <f t="shared" si="404"/>
        <v>3</v>
      </c>
    </row>
    <row r="244" spans="1:34" x14ac:dyDescent="0.2">
      <c r="A244" s="166"/>
      <c r="B244" s="183"/>
      <c r="C244" s="184"/>
      <c r="D244" s="185"/>
      <c r="E244" s="118" t="s">
        <v>198</v>
      </c>
      <c r="F244" s="12">
        <f>F214+F219+F224+F229+F234+F239</f>
        <v>1723</v>
      </c>
      <c r="G244" s="12">
        <f>G214+G219+G224+G229+G234+G239</f>
        <v>1254</v>
      </c>
      <c r="H244" s="12">
        <f t="shared" ref="H244:S244" si="405">H214+H219+H224+H229+H234+H239</f>
        <v>504</v>
      </c>
      <c r="I244" s="12">
        <f t="shared" si="405"/>
        <v>705</v>
      </c>
      <c r="J244" s="12">
        <f t="shared" si="405"/>
        <v>872</v>
      </c>
      <c r="K244" s="12">
        <f t="shared" si="405"/>
        <v>916</v>
      </c>
      <c r="L244" s="12">
        <f t="shared" si="405"/>
        <v>1268</v>
      </c>
      <c r="M244" s="12">
        <f t="shared" si="405"/>
        <v>1480</v>
      </c>
      <c r="N244" s="12">
        <f t="shared" si="405"/>
        <v>1224</v>
      </c>
      <c r="O244" s="12">
        <f t="shared" si="405"/>
        <v>210</v>
      </c>
      <c r="P244" s="12">
        <f t="shared" si="405"/>
        <v>508</v>
      </c>
      <c r="Q244" s="12">
        <f t="shared" si="405"/>
        <v>360</v>
      </c>
      <c r="R244" s="12">
        <f t="shared" si="405"/>
        <v>875</v>
      </c>
      <c r="S244" s="12">
        <f t="shared" si="405"/>
        <v>286</v>
      </c>
      <c r="T244" s="12">
        <f t="shared" si="403"/>
        <v>580</v>
      </c>
      <c r="U244" s="12">
        <f t="shared" si="403"/>
        <v>370</v>
      </c>
      <c r="V244" s="12">
        <f t="shared" ref="V244:AH244" si="406">V214+V219+V224+V229+V234+V239</f>
        <v>402</v>
      </c>
      <c r="W244" s="12">
        <f t="shared" si="406"/>
        <v>103</v>
      </c>
      <c r="X244" s="12">
        <f t="shared" si="406"/>
        <v>315</v>
      </c>
      <c r="Y244" s="12">
        <f t="shared" si="406"/>
        <v>19</v>
      </c>
      <c r="Z244" s="12">
        <f t="shared" si="406"/>
        <v>486</v>
      </c>
      <c r="AA244" s="12">
        <f t="shared" si="406"/>
        <v>62</v>
      </c>
      <c r="AB244" s="12">
        <f t="shared" si="406"/>
        <v>9</v>
      </c>
      <c r="AC244" s="12">
        <f t="shared" si="406"/>
        <v>12</v>
      </c>
      <c r="AD244" s="12">
        <f t="shared" si="406"/>
        <v>77</v>
      </c>
      <c r="AE244" s="12">
        <f t="shared" si="406"/>
        <v>7</v>
      </c>
      <c r="AF244" s="12">
        <f t="shared" si="406"/>
        <v>35</v>
      </c>
      <c r="AG244" s="12">
        <f t="shared" si="406"/>
        <v>49</v>
      </c>
      <c r="AH244" s="12">
        <f t="shared" si="406"/>
        <v>0</v>
      </c>
    </row>
    <row r="245" spans="1:34" x14ac:dyDescent="0.2">
      <c r="A245" s="166"/>
      <c r="B245" s="183"/>
      <c r="C245" s="184"/>
      <c r="D245" s="185"/>
      <c r="E245" s="129" t="s">
        <v>196</v>
      </c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>
        <f t="shared" ref="Q245:S245" si="407">Q215+Q220+Q225+Q230+Q235+Q240</f>
        <v>0</v>
      </c>
      <c r="R245" s="135">
        <f t="shared" si="407"/>
        <v>1</v>
      </c>
      <c r="S245" s="135">
        <f t="shared" si="407"/>
        <v>0</v>
      </c>
      <c r="T245" s="135">
        <f t="shared" si="403"/>
        <v>0</v>
      </c>
      <c r="U245" s="135">
        <f t="shared" si="403"/>
        <v>0</v>
      </c>
      <c r="V245" s="135">
        <f t="shared" ref="V245:AH245" si="408">V215+V220+V225+V230+V235+V240</f>
        <v>0</v>
      </c>
      <c r="W245" s="135">
        <f t="shared" si="408"/>
        <v>0</v>
      </c>
      <c r="X245" s="135">
        <f t="shared" si="408"/>
        <v>0</v>
      </c>
      <c r="Y245" s="135">
        <f t="shared" si="408"/>
        <v>0</v>
      </c>
      <c r="Z245" s="135">
        <f t="shared" si="408"/>
        <v>0</v>
      </c>
      <c r="AA245" s="135">
        <f t="shared" si="408"/>
        <v>0</v>
      </c>
      <c r="AB245" s="135">
        <f t="shared" si="408"/>
        <v>0</v>
      </c>
      <c r="AC245" s="135">
        <f t="shared" si="408"/>
        <v>0</v>
      </c>
      <c r="AD245" s="135">
        <f t="shared" si="408"/>
        <v>0</v>
      </c>
      <c r="AE245" s="135">
        <f t="shared" si="408"/>
        <v>0</v>
      </c>
      <c r="AF245" s="135">
        <f t="shared" si="408"/>
        <v>0</v>
      </c>
      <c r="AG245" s="135">
        <f t="shared" si="408"/>
        <v>0</v>
      </c>
      <c r="AH245" s="135">
        <f t="shared" si="408"/>
        <v>0</v>
      </c>
    </row>
    <row r="246" spans="1:34" x14ac:dyDescent="0.2">
      <c r="A246" s="166"/>
      <c r="B246" s="183"/>
      <c r="C246" s="184"/>
      <c r="D246" s="185"/>
      <c r="E246" s="128" t="s">
        <v>197</v>
      </c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1">
        <f t="shared" ref="Q246:S246" si="409">Q245/Q243*100</f>
        <v>0</v>
      </c>
      <c r="R246" s="141">
        <f t="shared" si="409"/>
        <v>3.5714285714285712</v>
      </c>
      <c r="S246" s="141">
        <f t="shared" si="409"/>
        <v>0</v>
      </c>
      <c r="T246" s="141">
        <f>T245/T243*100</f>
        <v>0</v>
      </c>
      <c r="U246" s="141">
        <f t="shared" ref="U246:AH246" si="410">U245/U243*100</f>
        <v>0</v>
      </c>
      <c r="V246" s="141">
        <f t="shared" si="410"/>
        <v>0</v>
      </c>
      <c r="W246" s="141">
        <f t="shared" si="410"/>
        <v>0</v>
      </c>
      <c r="X246" s="141">
        <f t="shared" si="410"/>
        <v>0</v>
      </c>
      <c r="Y246" s="141">
        <f t="shared" si="410"/>
        <v>0</v>
      </c>
      <c r="Z246" s="141">
        <f t="shared" si="410"/>
        <v>0</v>
      </c>
      <c r="AA246" s="141">
        <f t="shared" si="410"/>
        <v>0</v>
      </c>
      <c r="AB246" s="141">
        <f t="shared" si="410"/>
        <v>0</v>
      </c>
      <c r="AC246" s="141">
        <f t="shared" si="410"/>
        <v>0</v>
      </c>
      <c r="AD246" s="141">
        <f t="shared" si="410"/>
        <v>0</v>
      </c>
      <c r="AE246" s="141">
        <f t="shared" si="410"/>
        <v>0</v>
      </c>
      <c r="AF246" s="141">
        <f t="shared" si="410"/>
        <v>0</v>
      </c>
      <c r="AG246" s="141">
        <f t="shared" si="410"/>
        <v>0</v>
      </c>
      <c r="AH246" s="141">
        <f t="shared" si="410"/>
        <v>0</v>
      </c>
    </row>
    <row r="247" spans="1:34" ht="13.8" thickBot="1" x14ac:dyDescent="0.25">
      <c r="A247" s="167"/>
      <c r="B247" s="186"/>
      <c r="C247" s="187"/>
      <c r="D247" s="188"/>
      <c r="E247" s="130" t="s">
        <v>190</v>
      </c>
      <c r="F247" s="144">
        <f>F244/F243</f>
        <v>57.43333333333333</v>
      </c>
      <c r="G247" s="144">
        <f>G244/G243</f>
        <v>48.230769230769234</v>
      </c>
      <c r="H247" s="144">
        <f t="shared" ref="H247:AH247" si="411">H244/H243</f>
        <v>21</v>
      </c>
      <c r="I247" s="144">
        <f t="shared" si="411"/>
        <v>28.2</v>
      </c>
      <c r="J247" s="144">
        <f t="shared" si="411"/>
        <v>58.133333333333333</v>
      </c>
      <c r="K247" s="144">
        <f t="shared" si="411"/>
        <v>39.826086956521742</v>
      </c>
      <c r="L247" s="144">
        <f t="shared" si="411"/>
        <v>40.903225806451616</v>
      </c>
      <c r="M247" s="144">
        <f t="shared" si="411"/>
        <v>47.741935483870968</v>
      </c>
      <c r="N247" s="144">
        <f t="shared" si="411"/>
        <v>37.090909090909093</v>
      </c>
      <c r="O247" s="144">
        <f t="shared" si="411"/>
        <v>8.4</v>
      </c>
      <c r="P247" s="144">
        <f t="shared" si="411"/>
        <v>18.142857142857142</v>
      </c>
      <c r="Q247" s="144">
        <f t="shared" ref="Q247:S247" si="412">Q244/Q243</f>
        <v>17.142857142857142</v>
      </c>
      <c r="R247" s="144">
        <f t="shared" si="412"/>
        <v>31.25</v>
      </c>
      <c r="S247" s="144">
        <f t="shared" si="412"/>
        <v>13</v>
      </c>
      <c r="T247" s="144">
        <f t="shared" si="411"/>
        <v>36.25</v>
      </c>
      <c r="U247" s="144">
        <f t="shared" si="411"/>
        <v>26.428571428571427</v>
      </c>
      <c r="V247" s="144">
        <f t="shared" si="411"/>
        <v>25.125</v>
      </c>
      <c r="W247" s="144">
        <f t="shared" si="411"/>
        <v>12.875</v>
      </c>
      <c r="X247" s="144">
        <f t="shared" si="411"/>
        <v>31.5</v>
      </c>
      <c r="Y247" s="144">
        <f t="shared" si="411"/>
        <v>2.7142857142857144</v>
      </c>
      <c r="Z247" s="144">
        <f t="shared" si="411"/>
        <v>37.384615384615387</v>
      </c>
      <c r="AA247" s="144">
        <f t="shared" si="411"/>
        <v>8.8571428571428577</v>
      </c>
      <c r="AB247" s="144">
        <f t="shared" si="411"/>
        <v>1</v>
      </c>
      <c r="AC247" s="144">
        <f t="shared" si="411"/>
        <v>1.7142857142857142</v>
      </c>
      <c r="AD247" s="144">
        <f t="shared" si="411"/>
        <v>25.666666666666668</v>
      </c>
      <c r="AE247" s="144">
        <f t="shared" si="411"/>
        <v>1.75</v>
      </c>
      <c r="AF247" s="144">
        <f t="shared" si="411"/>
        <v>17.5</v>
      </c>
      <c r="AG247" s="144">
        <f t="shared" si="411"/>
        <v>5.4444444444444446</v>
      </c>
      <c r="AH247" s="144">
        <f t="shared" si="411"/>
        <v>0</v>
      </c>
    </row>
    <row r="248" spans="1:34" x14ac:dyDescent="0.2">
      <c r="A248" s="165" t="s">
        <v>98</v>
      </c>
      <c r="B248" s="175" t="s">
        <v>70</v>
      </c>
      <c r="C248" s="176"/>
      <c r="D248" s="177"/>
      <c r="E248" s="114" t="s">
        <v>187</v>
      </c>
      <c r="F248" s="5">
        <v>24</v>
      </c>
      <c r="G248" s="5">
        <v>13</v>
      </c>
      <c r="H248" s="5">
        <v>24</v>
      </c>
      <c r="I248" s="5">
        <v>18</v>
      </c>
      <c r="J248" s="5">
        <v>18</v>
      </c>
      <c r="K248" s="5">
        <v>15</v>
      </c>
      <c r="L248" s="5">
        <v>14</v>
      </c>
      <c r="M248" s="5">
        <v>13</v>
      </c>
      <c r="N248" s="5">
        <v>8</v>
      </c>
      <c r="O248" s="5">
        <v>7</v>
      </c>
      <c r="P248" s="5">
        <v>6</v>
      </c>
      <c r="Q248" s="5">
        <v>5</v>
      </c>
      <c r="R248" s="5">
        <v>6</v>
      </c>
      <c r="S248" s="5">
        <v>8</v>
      </c>
      <c r="T248" s="5">
        <v>2</v>
      </c>
      <c r="U248" s="5">
        <v>3</v>
      </c>
      <c r="V248" s="5">
        <v>4</v>
      </c>
      <c r="W248" s="5">
        <v>2</v>
      </c>
      <c r="X248" s="5">
        <v>2</v>
      </c>
      <c r="Y248" s="5">
        <v>2</v>
      </c>
      <c r="Z248" s="5">
        <v>1</v>
      </c>
      <c r="AA248" s="5">
        <v>1</v>
      </c>
      <c r="AB248" s="5">
        <v>3</v>
      </c>
      <c r="AC248" s="5">
        <v>2</v>
      </c>
      <c r="AD248" s="5">
        <v>1</v>
      </c>
      <c r="AE248" s="5">
        <v>1</v>
      </c>
      <c r="AF248" s="5">
        <v>1</v>
      </c>
      <c r="AG248" s="5">
        <v>1</v>
      </c>
      <c r="AH248" s="5">
        <v>2</v>
      </c>
    </row>
    <row r="249" spans="1:34" x14ac:dyDescent="0.2">
      <c r="A249" s="165"/>
      <c r="B249" s="168"/>
      <c r="C249" s="178"/>
      <c r="D249" s="169"/>
      <c r="E249" s="115" t="s">
        <v>188</v>
      </c>
      <c r="F249" s="8">
        <v>1712</v>
      </c>
      <c r="G249" s="8">
        <v>870</v>
      </c>
      <c r="H249" s="8">
        <v>1555</v>
      </c>
      <c r="I249" s="8">
        <v>2046</v>
      </c>
      <c r="J249" s="8">
        <v>817</v>
      </c>
      <c r="K249" s="8">
        <v>947</v>
      </c>
      <c r="L249" s="8">
        <v>327</v>
      </c>
      <c r="M249" s="8">
        <v>654</v>
      </c>
      <c r="N249" s="8">
        <v>316</v>
      </c>
      <c r="O249" s="8">
        <v>57</v>
      </c>
      <c r="P249" s="8">
        <v>853</v>
      </c>
      <c r="Q249" s="8">
        <v>22</v>
      </c>
      <c r="R249" s="8">
        <v>1039</v>
      </c>
      <c r="S249" s="8">
        <v>304</v>
      </c>
      <c r="T249" s="8">
        <v>0</v>
      </c>
      <c r="U249" s="8">
        <v>211</v>
      </c>
      <c r="V249" s="8">
        <v>529</v>
      </c>
      <c r="W249" s="8">
        <v>119</v>
      </c>
      <c r="X249" s="8">
        <v>0</v>
      </c>
      <c r="Y249" s="8">
        <v>0</v>
      </c>
      <c r="Z249" s="8">
        <v>0</v>
      </c>
      <c r="AA249" s="8">
        <v>0</v>
      </c>
      <c r="AB249" s="8">
        <v>65</v>
      </c>
      <c r="AC249" s="8">
        <v>0</v>
      </c>
      <c r="AD249" s="8">
        <v>0</v>
      </c>
      <c r="AE249" s="8">
        <v>0</v>
      </c>
      <c r="AF249" s="8">
        <v>0</v>
      </c>
      <c r="AG249" s="8">
        <v>95</v>
      </c>
      <c r="AH249" s="8">
        <v>188</v>
      </c>
    </row>
    <row r="250" spans="1:34" x14ac:dyDescent="0.2">
      <c r="A250" s="165"/>
      <c r="B250" s="168"/>
      <c r="C250" s="178"/>
      <c r="D250" s="169"/>
      <c r="E250" s="122" t="s">
        <v>195</v>
      </c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>
        <v>0</v>
      </c>
      <c r="R250" s="134">
        <v>0</v>
      </c>
      <c r="S250" s="134">
        <v>0</v>
      </c>
      <c r="T250" s="134">
        <v>0</v>
      </c>
      <c r="U250" s="134">
        <v>0</v>
      </c>
      <c r="V250" s="134">
        <v>0</v>
      </c>
      <c r="W250" s="134">
        <v>0</v>
      </c>
      <c r="X250" s="134">
        <v>0</v>
      </c>
      <c r="Y250" s="134">
        <v>0</v>
      </c>
      <c r="Z250" s="134">
        <v>0</v>
      </c>
      <c r="AA250" s="134">
        <v>0</v>
      </c>
      <c r="AB250" s="134">
        <v>0</v>
      </c>
      <c r="AC250" s="134">
        <v>0</v>
      </c>
      <c r="AD250" s="134">
        <v>0</v>
      </c>
      <c r="AE250" s="134">
        <v>0</v>
      </c>
      <c r="AF250" s="134">
        <v>0</v>
      </c>
      <c r="AG250" s="134">
        <v>0</v>
      </c>
      <c r="AH250" s="134">
        <v>0</v>
      </c>
    </row>
    <row r="251" spans="1:34" x14ac:dyDescent="0.2">
      <c r="A251" s="165"/>
      <c r="B251" s="168"/>
      <c r="C251" s="178"/>
      <c r="D251" s="169"/>
      <c r="E251" s="123" t="s">
        <v>197</v>
      </c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9">
        <f t="shared" ref="Q251:S251" si="413">Q250/Q248*100</f>
        <v>0</v>
      </c>
      <c r="R251" s="139">
        <f t="shared" si="413"/>
        <v>0</v>
      </c>
      <c r="S251" s="139">
        <f t="shared" si="413"/>
        <v>0</v>
      </c>
      <c r="T251" s="139">
        <f>T250/T248*100</f>
        <v>0</v>
      </c>
      <c r="U251" s="139">
        <f t="shared" ref="U251:AH251" si="414">U250/U248*100</f>
        <v>0</v>
      </c>
      <c r="V251" s="139">
        <f t="shared" si="414"/>
        <v>0</v>
      </c>
      <c r="W251" s="139">
        <f t="shared" si="414"/>
        <v>0</v>
      </c>
      <c r="X251" s="139">
        <f t="shared" si="414"/>
        <v>0</v>
      </c>
      <c r="Y251" s="139">
        <f t="shared" si="414"/>
        <v>0</v>
      </c>
      <c r="Z251" s="139">
        <f t="shared" si="414"/>
        <v>0</v>
      </c>
      <c r="AA251" s="139">
        <f t="shared" si="414"/>
        <v>0</v>
      </c>
      <c r="AB251" s="139">
        <f t="shared" si="414"/>
        <v>0</v>
      </c>
      <c r="AC251" s="139">
        <f t="shared" si="414"/>
        <v>0</v>
      </c>
      <c r="AD251" s="139">
        <f t="shared" si="414"/>
        <v>0</v>
      </c>
      <c r="AE251" s="139">
        <f t="shared" si="414"/>
        <v>0</v>
      </c>
      <c r="AF251" s="139">
        <f t="shared" si="414"/>
        <v>0</v>
      </c>
      <c r="AG251" s="139">
        <f t="shared" si="414"/>
        <v>0</v>
      </c>
      <c r="AH251" s="139">
        <f t="shared" si="414"/>
        <v>0</v>
      </c>
    </row>
    <row r="252" spans="1:34" x14ac:dyDescent="0.2">
      <c r="A252" s="165"/>
      <c r="B252" s="170"/>
      <c r="C252" s="179"/>
      <c r="D252" s="171"/>
      <c r="E252" s="121" t="s">
        <v>189</v>
      </c>
      <c r="F252" s="143">
        <f>F249/F248</f>
        <v>71.333333333333329</v>
      </c>
      <c r="G252" s="143">
        <f>G249/G248</f>
        <v>66.92307692307692</v>
      </c>
      <c r="H252" s="143">
        <f t="shared" ref="H252:AH252" si="415">H249/H248</f>
        <v>64.791666666666671</v>
      </c>
      <c r="I252" s="143">
        <f t="shared" si="415"/>
        <v>113.66666666666667</v>
      </c>
      <c r="J252" s="143">
        <f t="shared" si="415"/>
        <v>45.388888888888886</v>
      </c>
      <c r="K252" s="143">
        <f t="shared" si="415"/>
        <v>63.133333333333333</v>
      </c>
      <c r="L252" s="143">
        <f t="shared" si="415"/>
        <v>23.357142857142858</v>
      </c>
      <c r="M252" s="143">
        <f t="shared" si="415"/>
        <v>50.307692307692307</v>
      </c>
      <c r="N252" s="143">
        <f t="shared" si="415"/>
        <v>39.5</v>
      </c>
      <c r="O252" s="143">
        <f t="shared" si="415"/>
        <v>8.1428571428571423</v>
      </c>
      <c r="P252" s="143">
        <f t="shared" si="415"/>
        <v>142.16666666666666</v>
      </c>
      <c r="Q252" s="143">
        <f t="shared" ref="Q252:S252" si="416">Q249/Q248</f>
        <v>4.4000000000000004</v>
      </c>
      <c r="R252" s="143">
        <f t="shared" si="416"/>
        <v>173.16666666666666</v>
      </c>
      <c r="S252" s="143">
        <f t="shared" si="416"/>
        <v>38</v>
      </c>
      <c r="T252" s="143">
        <f t="shared" si="415"/>
        <v>0</v>
      </c>
      <c r="U252" s="143">
        <f t="shared" si="415"/>
        <v>70.333333333333329</v>
      </c>
      <c r="V252" s="143">
        <f t="shared" si="415"/>
        <v>132.25</v>
      </c>
      <c r="W252" s="143">
        <f t="shared" si="415"/>
        <v>59.5</v>
      </c>
      <c r="X252" s="143">
        <f t="shared" si="415"/>
        <v>0</v>
      </c>
      <c r="Y252" s="143">
        <f t="shared" si="415"/>
        <v>0</v>
      </c>
      <c r="Z252" s="143">
        <f t="shared" si="415"/>
        <v>0</v>
      </c>
      <c r="AA252" s="143">
        <f t="shared" si="415"/>
        <v>0</v>
      </c>
      <c r="AB252" s="143">
        <f t="shared" si="415"/>
        <v>21.666666666666668</v>
      </c>
      <c r="AC252" s="143">
        <f t="shared" si="415"/>
        <v>0</v>
      </c>
      <c r="AD252" s="143">
        <f t="shared" si="415"/>
        <v>0</v>
      </c>
      <c r="AE252" s="143">
        <f t="shared" si="415"/>
        <v>0</v>
      </c>
      <c r="AF252" s="143">
        <f t="shared" si="415"/>
        <v>0</v>
      </c>
      <c r="AG252" s="143">
        <f t="shared" si="415"/>
        <v>95</v>
      </c>
      <c r="AH252" s="143">
        <f t="shared" si="415"/>
        <v>94</v>
      </c>
    </row>
    <row r="253" spans="1:34" x14ac:dyDescent="0.2">
      <c r="A253" s="165"/>
      <c r="B253" s="175" t="s">
        <v>71</v>
      </c>
      <c r="C253" s="176"/>
      <c r="D253" s="177"/>
      <c r="E253" s="114" t="s">
        <v>187</v>
      </c>
      <c r="F253" s="5">
        <v>6</v>
      </c>
      <c r="G253" s="5">
        <v>7</v>
      </c>
      <c r="H253" s="5">
        <v>5</v>
      </c>
      <c r="I253" s="5">
        <v>9</v>
      </c>
      <c r="J253" s="5">
        <v>2</v>
      </c>
      <c r="K253" s="5">
        <v>8</v>
      </c>
      <c r="L253" s="5">
        <v>6</v>
      </c>
      <c r="M253" s="5">
        <v>3</v>
      </c>
      <c r="N253" s="5">
        <v>3</v>
      </c>
      <c r="O253" s="5">
        <v>4</v>
      </c>
      <c r="P253" s="5">
        <v>4</v>
      </c>
      <c r="Q253" s="5">
        <v>3</v>
      </c>
      <c r="R253" s="5">
        <v>5</v>
      </c>
      <c r="S253" s="5">
        <v>7</v>
      </c>
      <c r="T253" s="5">
        <v>3</v>
      </c>
      <c r="U253" s="5">
        <v>1</v>
      </c>
      <c r="V253" s="5">
        <v>0</v>
      </c>
      <c r="W253" s="5">
        <v>1</v>
      </c>
      <c r="X253" s="5">
        <v>2</v>
      </c>
      <c r="Y253" s="5">
        <v>5</v>
      </c>
      <c r="Z253" s="5">
        <v>2</v>
      </c>
      <c r="AA253" s="5">
        <v>2</v>
      </c>
      <c r="AB253" s="5">
        <v>0</v>
      </c>
      <c r="AC253" s="5">
        <v>2</v>
      </c>
      <c r="AD253" s="5">
        <v>2</v>
      </c>
      <c r="AE253" s="5">
        <v>0</v>
      </c>
      <c r="AF253" s="5">
        <v>0</v>
      </c>
      <c r="AG253" s="5">
        <v>2</v>
      </c>
      <c r="AH253" s="5">
        <v>1</v>
      </c>
    </row>
    <row r="254" spans="1:34" x14ac:dyDescent="0.2">
      <c r="A254" s="165"/>
      <c r="B254" s="168"/>
      <c r="C254" s="178"/>
      <c r="D254" s="169"/>
      <c r="E254" s="115" t="s">
        <v>188</v>
      </c>
      <c r="F254" s="8">
        <v>12</v>
      </c>
      <c r="G254" s="8">
        <v>419</v>
      </c>
      <c r="H254" s="8">
        <v>300</v>
      </c>
      <c r="I254" s="8">
        <v>41</v>
      </c>
      <c r="J254" s="8">
        <v>104</v>
      </c>
      <c r="K254" s="8">
        <v>254</v>
      </c>
      <c r="L254" s="8">
        <v>30</v>
      </c>
      <c r="M254" s="8">
        <v>511</v>
      </c>
      <c r="N254" s="8">
        <v>0</v>
      </c>
      <c r="O254" s="8">
        <v>113</v>
      </c>
      <c r="P254" s="8">
        <v>58</v>
      </c>
      <c r="Q254" s="8">
        <v>3</v>
      </c>
      <c r="R254" s="8">
        <v>0</v>
      </c>
      <c r="S254" s="8">
        <v>595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663</v>
      </c>
      <c r="Z254" s="8">
        <v>0</v>
      </c>
      <c r="AA254" s="8">
        <v>0</v>
      </c>
      <c r="AB254" s="8">
        <v>0</v>
      </c>
      <c r="AC254" s="8">
        <v>0</v>
      </c>
      <c r="AD254" s="8">
        <v>1</v>
      </c>
      <c r="AE254" s="8">
        <v>0</v>
      </c>
      <c r="AF254" s="8">
        <v>0</v>
      </c>
      <c r="AG254" s="8">
        <v>0</v>
      </c>
      <c r="AH254" s="8">
        <v>0</v>
      </c>
    </row>
    <row r="255" spans="1:34" x14ac:dyDescent="0.2">
      <c r="A255" s="165"/>
      <c r="B255" s="168"/>
      <c r="C255" s="178"/>
      <c r="D255" s="169"/>
      <c r="E255" s="122" t="s">
        <v>195</v>
      </c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>
        <v>0</v>
      </c>
      <c r="R255" s="134">
        <v>0</v>
      </c>
      <c r="S255" s="134">
        <v>0</v>
      </c>
      <c r="T255" s="134">
        <v>0</v>
      </c>
      <c r="U255" s="134">
        <v>0</v>
      </c>
      <c r="V255" s="134">
        <v>0</v>
      </c>
      <c r="W255" s="134">
        <v>0</v>
      </c>
      <c r="X255" s="134">
        <v>0</v>
      </c>
      <c r="Y255" s="134">
        <v>0</v>
      </c>
      <c r="Z255" s="134">
        <v>0</v>
      </c>
      <c r="AA255" s="134">
        <v>0</v>
      </c>
      <c r="AB255" s="134">
        <v>0</v>
      </c>
      <c r="AC255" s="134">
        <v>0</v>
      </c>
      <c r="AD255" s="134">
        <v>0</v>
      </c>
      <c r="AE255" s="134">
        <v>0</v>
      </c>
      <c r="AF255" s="134">
        <v>0</v>
      </c>
      <c r="AG255" s="134">
        <v>0</v>
      </c>
      <c r="AH255" s="134">
        <v>0</v>
      </c>
    </row>
    <row r="256" spans="1:34" x14ac:dyDescent="0.2">
      <c r="A256" s="165"/>
      <c r="B256" s="168"/>
      <c r="C256" s="178"/>
      <c r="D256" s="169"/>
      <c r="E256" s="123" t="s">
        <v>197</v>
      </c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9">
        <f t="shared" ref="Q256:S256" si="417">Q255/Q253*100</f>
        <v>0</v>
      </c>
      <c r="R256" s="139">
        <f t="shared" si="417"/>
        <v>0</v>
      </c>
      <c r="S256" s="139">
        <f t="shared" si="417"/>
        <v>0</v>
      </c>
      <c r="T256" s="139">
        <f>T255/T253*100</f>
        <v>0</v>
      </c>
      <c r="U256" s="139">
        <f t="shared" ref="U256:AH256" si="418">U255/U253*100</f>
        <v>0</v>
      </c>
      <c r="V256" s="139" t="e">
        <f t="shared" si="418"/>
        <v>#DIV/0!</v>
      </c>
      <c r="W256" s="139">
        <f t="shared" si="418"/>
        <v>0</v>
      </c>
      <c r="X256" s="139">
        <f t="shared" si="418"/>
        <v>0</v>
      </c>
      <c r="Y256" s="139">
        <f t="shared" si="418"/>
        <v>0</v>
      </c>
      <c r="Z256" s="139">
        <f t="shared" si="418"/>
        <v>0</v>
      </c>
      <c r="AA256" s="139">
        <f t="shared" si="418"/>
        <v>0</v>
      </c>
      <c r="AB256" s="139" t="e">
        <f t="shared" si="418"/>
        <v>#DIV/0!</v>
      </c>
      <c r="AC256" s="139">
        <f t="shared" si="418"/>
        <v>0</v>
      </c>
      <c r="AD256" s="139">
        <f t="shared" si="418"/>
        <v>0</v>
      </c>
      <c r="AE256" s="139" t="e">
        <f t="shared" si="418"/>
        <v>#DIV/0!</v>
      </c>
      <c r="AF256" s="139" t="e">
        <f t="shared" si="418"/>
        <v>#DIV/0!</v>
      </c>
      <c r="AG256" s="139">
        <f t="shared" si="418"/>
        <v>0</v>
      </c>
      <c r="AH256" s="139">
        <f t="shared" si="418"/>
        <v>0</v>
      </c>
    </row>
    <row r="257" spans="1:34" x14ac:dyDescent="0.2">
      <c r="A257" s="165"/>
      <c r="B257" s="170"/>
      <c r="C257" s="179"/>
      <c r="D257" s="171"/>
      <c r="E257" s="121" t="s">
        <v>189</v>
      </c>
      <c r="F257" s="143">
        <f>F254/F253</f>
        <v>2</v>
      </c>
      <c r="G257" s="143">
        <f>G254/G253</f>
        <v>59.857142857142854</v>
      </c>
      <c r="H257" s="143">
        <f t="shared" ref="H257:AH257" si="419">H254/H253</f>
        <v>60</v>
      </c>
      <c r="I257" s="143">
        <f t="shared" si="419"/>
        <v>4.5555555555555554</v>
      </c>
      <c r="J257" s="143">
        <f t="shared" si="419"/>
        <v>52</v>
      </c>
      <c r="K257" s="143">
        <f t="shared" si="419"/>
        <v>31.75</v>
      </c>
      <c r="L257" s="143">
        <f t="shared" si="419"/>
        <v>5</v>
      </c>
      <c r="M257" s="143">
        <f t="shared" si="419"/>
        <v>170.33333333333334</v>
      </c>
      <c r="N257" s="143">
        <f t="shared" si="419"/>
        <v>0</v>
      </c>
      <c r="O257" s="143">
        <f t="shared" si="419"/>
        <v>28.25</v>
      </c>
      <c r="P257" s="143">
        <f t="shared" si="419"/>
        <v>14.5</v>
      </c>
      <c r="Q257" s="143">
        <f t="shared" si="419"/>
        <v>1</v>
      </c>
      <c r="R257" s="143">
        <f t="shared" si="419"/>
        <v>0</v>
      </c>
      <c r="S257" s="143">
        <f t="shared" si="419"/>
        <v>85</v>
      </c>
      <c r="T257" s="143">
        <f t="shared" si="419"/>
        <v>0</v>
      </c>
      <c r="U257" s="143">
        <f t="shared" si="419"/>
        <v>0</v>
      </c>
      <c r="V257" s="143" t="e">
        <f t="shared" si="419"/>
        <v>#DIV/0!</v>
      </c>
      <c r="W257" s="143">
        <f t="shared" si="419"/>
        <v>0</v>
      </c>
      <c r="X257" s="143">
        <f t="shared" si="419"/>
        <v>0</v>
      </c>
      <c r="Y257" s="143">
        <f t="shared" si="419"/>
        <v>132.6</v>
      </c>
      <c r="Z257" s="143">
        <f t="shared" si="419"/>
        <v>0</v>
      </c>
      <c r="AA257" s="143">
        <f t="shared" si="419"/>
        <v>0</v>
      </c>
      <c r="AB257" s="143" t="e">
        <f t="shared" si="419"/>
        <v>#DIV/0!</v>
      </c>
      <c r="AC257" s="143">
        <f t="shared" si="419"/>
        <v>0</v>
      </c>
      <c r="AD257" s="143">
        <f t="shared" si="419"/>
        <v>0.5</v>
      </c>
      <c r="AE257" s="143" t="e">
        <f t="shared" si="419"/>
        <v>#DIV/0!</v>
      </c>
      <c r="AF257" s="143" t="e">
        <f t="shared" si="419"/>
        <v>#DIV/0!</v>
      </c>
      <c r="AG257" s="143">
        <f t="shared" si="419"/>
        <v>0</v>
      </c>
      <c r="AH257" s="143">
        <f t="shared" si="419"/>
        <v>0</v>
      </c>
    </row>
    <row r="258" spans="1:34" x14ac:dyDescent="0.2">
      <c r="A258" s="165"/>
      <c r="B258" s="175" t="s">
        <v>72</v>
      </c>
      <c r="C258" s="176"/>
      <c r="D258" s="177"/>
      <c r="E258" s="114" t="s">
        <v>187</v>
      </c>
      <c r="F258" s="5">
        <v>2</v>
      </c>
      <c r="G258" s="5">
        <v>3</v>
      </c>
      <c r="H258" s="5">
        <v>3</v>
      </c>
      <c r="I258" s="5">
        <v>5</v>
      </c>
      <c r="J258" s="5">
        <v>2</v>
      </c>
      <c r="K258" s="5">
        <v>5</v>
      </c>
      <c r="L258" s="5">
        <v>2</v>
      </c>
      <c r="M258" s="5">
        <v>5</v>
      </c>
      <c r="N258" s="5">
        <v>5</v>
      </c>
      <c r="O258" s="5">
        <v>5</v>
      </c>
      <c r="P258" s="5">
        <v>2</v>
      </c>
      <c r="Q258" s="5">
        <v>4</v>
      </c>
      <c r="R258" s="5">
        <v>4</v>
      </c>
      <c r="S258" s="5">
        <v>5</v>
      </c>
      <c r="T258" s="5">
        <v>7</v>
      </c>
      <c r="U258" s="5">
        <v>6</v>
      </c>
      <c r="V258" s="5">
        <v>3</v>
      </c>
      <c r="W258" s="5">
        <v>4</v>
      </c>
      <c r="X258" s="5">
        <v>1</v>
      </c>
      <c r="Y258" s="5">
        <v>0</v>
      </c>
      <c r="Z258" s="5">
        <v>5</v>
      </c>
      <c r="AA258" s="5">
        <v>1</v>
      </c>
      <c r="AB258" s="5">
        <v>2</v>
      </c>
      <c r="AC258" s="5">
        <v>1</v>
      </c>
      <c r="AD258" s="5">
        <v>2</v>
      </c>
      <c r="AE258" s="5">
        <v>1</v>
      </c>
      <c r="AF258" s="5">
        <v>1</v>
      </c>
      <c r="AG258" s="5">
        <v>1</v>
      </c>
      <c r="AH258" s="5">
        <v>2</v>
      </c>
    </row>
    <row r="259" spans="1:34" x14ac:dyDescent="0.2">
      <c r="A259" s="165"/>
      <c r="B259" s="168"/>
      <c r="C259" s="178"/>
      <c r="D259" s="169"/>
      <c r="E259" s="115" t="s">
        <v>188</v>
      </c>
      <c r="F259" s="8">
        <v>0</v>
      </c>
      <c r="G259" s="8">
        <v>0</v>
      </c>
      <c r="H259" s="8">
        <v>297</v>
      </c>
      <c r="I259" s="8">
        <v>173</v>
      </c>
      <c r="J259" s="8">
        <v>0</v>
      </c>
      <c r="K259" s="8">
        <v>501</v>
      </c>
      <c r="L259" s="8">
        <v>327</v>
      </c>
      <c r="M259" s="8">
        <v>18</v>
      </c>
      <c r="N259" s="8">
        <v>11</v>
      </c>
      <c r="O259" s="8">
        <v>49</v>
      </c>
      <c r="P259" s="8">
        <v>0</v>
      </c>
      <c r="Q259" s="8">
        <v>0</v>
      </c>
      <c r="R259" s="8">
        <v>0</v>
      </c>
      <c r="S259" s="8">
        <v>0</v>
      </c>
      <c r="T259" s="8">
        <v>38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15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</row>
    <row r="260" spans="1:34" x14ac:dyDescent="0.2">
      <c r="A260" s="165"/>
      <c r="B260" s="168"/>
      <c r="C260" s="178"/>
      <c r="D260" s="169"/>
      <c r="E260" s="122" t="s">
        <v>195</v>
      </c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>
        <v>0</v>
      </c>
      <c r="R260" s="134">
        <v>0</v>
      </c>
      <c r="S260" s="134">
        <v>0</v>
      </c>
      <c r="T260" s="134">
        <v>0</v>
      </c>
      <c r="U260" s="134">
        <v>0</v>
      </c>
      <c r="V260" s="134">
        <v>0</v>
      </c>
      <c r="W260" s="134">
        <v>0</v>
      </c>
      <c r="X260" s="134">
        <v>0</v>
      </c>
      <c r="Y260" s="134">
        <v>0</v>
      </c>
      <c r="Z260" s="134">
        <v>0</v>
      </c>
      <c r="AA260" s="134">
        <v>0</v>
      </c>
      <c r="AB260" s="134">
        <v>0</v>
      </c>
      <c r="AC260" s="134">
        <v>0</v>
      </c>
      <c r="AD260" s="134">
        <v>0</v>
      </c>
      <c r="AE260" s="134">
        <v>0</v>
      </c>
      <c r="AF260" s="134">
        <v>0</v>
      </c>
      <c r="AG260" s="134">
        <v>0</v>
      </c>
      <c r="AH260" s="134">
        <v>0</v>
      </c>
    </row>
    <row r="261" spans="1:34" x14ac:dyDescent="0.2">
      <c r="A261" s="165"/>
      <c r="B261" s="168"/>
      <c r="C261" s="178"/>
      <c r="D261" s="169"/>
      <c r="E261" s="123" t="s">
        <v>197</v>
      </c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9">
        <f t="shared" ref="Q261:S261" si="420">Q260/Q258*100</f>
        <v>0</v>
      </c>
      <c r="R261" s="139">
        <f t="shared" si="420"/>
        <v>0</v>
      </c>
      <c r="S261" s="139">
        <f t="shared" si="420"/>
        <v>0</v>
      </c>
      <c r="T261" s="139">
        <f>T260/T258*100</f>
        <v>0</v>
      </c>
      <c r="U261" s="139">
        <f t="shared" ref="U261:AH261" si="421">U260/U258*100</f>
        <v>0</v>
      </c>
      <c r="V261" s="139">
        <f t="shared" si="421"/>
        <v>0</v>
      </c>
      <c r="W261" s="139">
        <f t="shared" si="421"/>
        <v>0</v>
      </c>
      <c r="X261" s="139">
        <f t="shared" si="421"/>
        <v>0</v>
      </c>
      <c r="Y261" s="139" t="e">
        <f t="shared" si="421"/>
        <v>#DIV/0!</v>
      </c>
      <c r="Z261" s="139">
        <f t="shared" si="421"/>
        <v>0</v>
      </c>
      <c r="AA261" s="139">
        <f t="shared" si="421"/>
        <v>0</v>
      </c>
      <c r="AB261" s="139">
        <f t="shared" si="421"/>
        <v>0</v>
      </c>
      <c r="AC261" s="139">
        <f t="shared" si="421"/>
        <v>0</v>
      </c>
      <c r="AD261" s="139">
        <f t="shared" si="421"/>
        <v>0</v>
      </c>
      <c r="AE261" s="139">
        <f t="shared" si="421"/>
        <v>0</v>
      </c>
      <c r="AF261" s="139">
        <f t="shared" si="421"/>
        <v>0</v>
      </c>
      <c r="AG261" s="139">
        <f t="shared" si="421"/>
        <v>0</v>
      </c>
      <c r="AH261" s="139">
        <f t="shared" si="421"/>
        <v>0</v>
      </c>
    </row>
    <row r="262" spans="1:34" x14ac:dyDescent="0.2">
      <c r="A262" s="165"/>
      <c r="B262" s="170"/>
      <c r="C262" s="179"/>
      <c r="D262" s="171"/>
      <c r="E262" s="121" t="s">
        <v>189</v>
      </c>
      <c r="F262" s="143">
        <f>F259/F258</f>
        <v>0</v>
      </c>
      <c r="G262" s="143">
        <f>G259/G258</f>
        <v>0</v>
      </c>
      <c r="H262" s="143">
        <f t="shared" ref="H262:AH262" si="422">H259/H258</f>
        <v>99</v>
      </c>
      <c r="I262" s="143">
        <f t="shared" si="422"/>
        <v>34.6</v>
      </c>
      <c r="J262" s="143">
        <f t="shared" si="422"/>
        <v>0</v>
      </c>
      <c r="K262" s="143">
        <f t="shared" si="422"/>
        <v>100.2</v>
      </c>
      <c r="L262" s="143">
        <f t="shared" si="422"/>
        <v>163.5</v>
      </c>
      <c r="M262" s="143">
        <f t="shared" si="422"/>
        <v>3.6</v>
      </c>
      <c r="N262" s="143">
        <f t="shared" si="422"/>
        <v>2.2000000000000002</v>
      </c>
      <c r="O262" s="143">
        <f t="shared" si="422"/>
        <v>9.8000000000000007</v>
      </c>
      <c r="P262" s="143">
        <f t="shared" si="422"/>
        <v>0</v>
      </c>
      <c r="Q262" s="143">
        <f t="shared" si="422"/>
        <v>0</v>
      </c>
      <c r="R262" s="143">
        <f t="shared" si="422"/>
        <v>0</v>
      </c>
      <c r="S262" s="143">
        <f t="shared" si="422"/>
        <v>0</v>
      </c>
      <c r="T262" s="143">
        <f t="shared" si="422"/>
        <v>5.4285714285714288</v>
      </c>
      <c r="U262" s="143">
        <f t="shared" si="422"/>
        <v>0</v>
      </c>
      <c r="V262" s="143">
        <f t="shared" si="422"/>
        <v>0</v>
      </c>
      <c r="W262" s="143">
        <f t="shared" si="422"/>
        <v>0</v>
      </c>
      <c r="X262" s="143">
        <f t="shared" si="422"/>
        <v>0</v>
      </c>
      <c r="Y262" s="143" t="e">
        <f t="shared" si="422"/>
        <v>#DIV/0!</v>
      </c>
      <c r="Z262" s="143">
        <f t="shared" si="422"/>
        <v>3</v>
      </c>
      <c r="AA262" s="143">
        <f t="shared" si="422"/>
        <v>0</v>
      </c>
      <c r="AB262" s="143">
        <f t="shared" si="422"/>
        <v>0</v>
      </c>
      <c r="AC262" s="143">
        <f t="shared" si="422"/>
        <v>0</v>
      </c>
      <c r="AD262" s="143">
        <f t="shared" si="422"/>
        <v>0</v>
      </c>
      <c r="AE262" s="143">
        <f t="shared" si="422"/>
        <v>0</v>
      </c>
      <c r="AF262" s="143">
        <f t="shared" si="422"/>
        <v>0</v>
      </c>
      <c r="AG262" s="143">
        <f t="shared" si="422"/>
        <v>0</v>
      </c>
      <c r="AH262" s="143">
        <f t="shared" si="422"/>
        <v>0</v>
      </c>
    </row>
    <row r="263" spans="1:34" x14ac:dyDescent="0.2">
      <c r="A263" s="165"/>
      <c r="B263" s="175" t="s">
        <v>73</v>
      </c>
      <c r="C263" s="176"/>
      <c r="D263" s="177"/>
      <c r="E263" s="114" t="s">
        <v>187</v>
      </c>
      <c r="F263" s="5">
        <v>40</v>
      </c>
      <c r="G263" s="5">
        <v>46</v>
      </c>
      <c r="H263" s="5">
        <v>44</v>
      </c>
      <c r="I263" s="5">
        <v>53</v>
      </c>
      <c r="J263" s="5">
        <v>31</v>
      </c>
      <c r="K263" s="5">
        <v>45</v>
      </c>
      <c r="L263" s="5">
        <v>43</v>
      </c>
      <c r="M263" s="5">
        <v>34</v>
      </c>
      <c r="N263" s="5">
        <v>40</v>
      </c>
      <c r="O263" s="5">
        <v>53</v>
      </c>
      <c r="P263" s="5">
        <v>37</v>
      </c>
      <c r="Q263" s="5">
        <v>35</v>
      </c>
      <c r="R263" s="5">
        <v>41</v>
      </c>
      <c r="S263" s="5">
        <v>42</v>
      </c>
      <c r="T263" s="5">
        <v>31</v>
      </c>
      <c r="U263" s="5">
        <v>24</v>
      </c>
      <c r="V263" s="5">
        <v>32</v>
      </c>
      <c r="W263" s="5">
        <v>23</v>
      </c>
      <c r="X263" s="5">
        <v>20</v>
      </c>
      <c r="Y263" s="5">
        <v>19</v>
      </c>
      <c r="Z263" s="5">
        <v>24</v>
      </c>
      <c r="AA263" s="5">
        <v>23</v>
      </c>
      <c r="AB263" s="5">
        <v>24</v>
      </c>
      <c r="AC263" s="5">
        <v>16</v>
      </c>
      <c r="AD263" s="5">
        <v>15</v>
      </c>
      <c r="AE263" s="5">
        <v>12</v>
      </c>
      <c r="AF263" s="5">
        <v>8</v>
      </c>
      <c r="AG263" s="5">
        <v>7</v>
      </c>
      <c r="AH263" s="5">
        <v>8</v>
      </c>
    </row>
    <row r="264" spans="1:34" x14ac:dyDescent="0.2">
      <c r="A264" s="165"/>
      <c r="B264" s="168"/>
      <c r="C264" s="178"/>
      <c r="D264" s="169"/>
      <c r="E264" s="115" t="s">
        <v>188</v>
      </c>
      <c r="F264" s="8">
        <v>1374</v>
      </c>
      <c r="G264" s="8">
        <v>3102</v>
      </c>
      <c r="H264" s="8">
        <v>1387</v>
      </c>
      <c r="I264" s="8">
        <v>2188</v>
      </c>
      <c r="J264" s="8">
        <v>1750</v>
      </c>
      <c r="K264" s="8">
        <v>1015</v>
      </c>
      <c r="L264" s="8">
        <v>437</v>
      </c>
      <c r="M264" s="8">
        <v>1176</v>
      </c>
      <c r="N264" s="8">
        <v>1288</v>
      </c>
      <c r="O264" s="8">
        <v>2590</v>
      </c>
      <c r="P264" s="8">
        <v>118</v>
      </c>
      <c r="Q264" s="8">
        <v>1775</v>
      </c>
      <c r="R264" s="8">
        <v>1554</v>
      </c>
      <c r="S264" s="8">
        <v>2307</v>
      </c>
      <c r="T264" s="8">
        <v>641</v>
      </c>
      <c r="U264" s="8">
        <v>203</v>
      </c>
      <c r="V264" s="8">
        <v>1430</v>
      </c>
      <c r="W264" s="8">
        <v>1729</v>
      </c>
      <c r="X264" s="8">
        <v>189</v>
      </c>
      <c r="Y264" s="8">
        <v>637</v>
      </c>
      <c r="Z264" s="8">
        <v>2073</v>
      </c>
      <c r="AA264" s="8">
        <v>2</v>
      </c>
      <c r="AB264" s="8">
        <v>54</v>
      </c>
      <c r="AC264" s="8">
        <v>2302</v>
      </c>
      <c r="AD264" s="8">
        <v>0</v>
      </c>
      <c r="AE264" s="8">
        <v>4</v>
      </c>
      <c r="AF264" s="8">
        <v>269</v>
      </c>
      <c r="AG264" s="8">
        <v>1</v>
      </c>
      <c r="AH264" s="8">
        <v>0</v>
      </c>
    </row>
    <row r="265" spans="1:34" x14ac:dyDescent="0.2">
      <c r="A265" s="165"/>
      <c r="B265" s="168"/>
      <c r="C265" s="178"/>
      <c r="D265" s="169"/>
      <c r="E265" s="122" t="s">
        <v>195</v>
      </c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>
        <v>0</v>
      </c>
      <c r="R265" s="134">
        <v>0</v>
      </c>
      <c r="S265" s="134">
        <v>0</v>
      </c>
      <c r="T265" s="134">
        <v>0</v>
      </c>
      <c r="U265" s="134">
        <v>0</v>
      </c>
      <c r="V265" s="134">
        <v>0</v>
      </c>
      <c r="W265" s="134">
        <v>0</v>
      </c>
      <c r="X265" s="134">
        <v>0</v>
      </c>
      <c r="Y265" s="134">
        <v>0</v>
      </c>
      <c r="Z265" s="134">
        <v>0</v>
      </c>
      <c r="AA265" s="134">
        <v>0</v>
      </c>
      <c r="AB265" s="134">
        <v>0</v>
      </c>
      <c r="AC265" s="134">
        <v>0</v>
      </c>
      <c r="AD265" s="134">
        <v>0</v>
      </c>
      <c r="AE265" s="134">
        <v>0</v>
      </c>
      <c r="AF265" s="134">
        <v>0</v>
      </c>
      <c r="AG265" s="134">
        <v>0</v>
      </c>
      <c r="AH265" s="134">
        <v>0</v>
      </c>
    </row>
    <row r="266" spans="1:34" x14ac:dyDescent="0.2">
      <c r="A266" s="165"/>
      <c r="B266" s="168"/>
      <c r="C266" s="178"/>
      <c r="D266" s="169"/>
      <c r="E266" s="123" t="s">
        <v>197</v>
      </c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9">
        <f t="shared" ref="Q266:S266" si="423">Q265/Q263*100</f>
        <v>0</v>
      </c>
      <c r="R266" s="139">
        <f t="shared" si="423"/>
        <v>0</v>
      </c>
      <c r="S266" s="139">
        <f t="shared" si="423"/>
        <v>0</v>
      </c>
      <c r="T266" s="139">
        <f>T265/T263*100</f>
        <v>0</v>
      </c>
      <c r="U266" s="139">
        <f t="shared" ref="U266:AH266" si="424">U265/U263*100</f>
        <v>0</v>
      </c>
      <c r="V266" s="139">
        <f t="shared" si="424"/>
        <v>0</v>
      </c>
      <c r="W266" s="139">
        <f t="shared" si="424"/>
        <v>0</v>
      </c>
      <c r="X266" s="139">
        <f t="shared" si="424"/>
        <v>0</v>
      </c>
      <c r="Y266" s="139">
        <f t="shared" si="424"/>
        <v>0</v>
      </c>
      <c r="Z266" s="139">
        <f t="shared" si="424"/>
        <v>0</v>
      </c>
      <c r="AA266" s="139">
        <f t="shared" si="424"/>
        <v>0</v>
      </c>
      <c r="AB266" s="139">
        <f t="shared" si="424"/>
        <v>0</v>
      </c>
      <c r="AC266" s="139">
        <f t="shared" si="424"/>
        <v>0</v>
      </c>
      <c r="AD266" s="139">
        <f t="shared" si="424"/>
        <v>0</v>
      </c>
      <c r="AE266" s="139">
        <f t="shared" si="424"/>
        <v>0</v>
      </c>
      <c r="AF266" s="139">
        <f t="shared" si="424"/>
        <v>0</v>
      </c>
      <c r="AG266" s="139">
        <f t="shared" si="424"/>
        <v>0</v>
      </c>
      <c r="AH266" s="139">
        <f t="shared" si="424"/>
        <v>0</v>
      </c>
    </row>
    <row r="267" spans="1:34" x14ac:dyDescent="0.2">
      <c r="A267" s="165"/>
      <c r="B267" s="170"/>
      <c r="C267" s="179"/>
      <c r="D267" s="171"/>
      <c r="E267" s="121" t="s">
        <v>189</v>
      </c>
      <c r="F267" s="143">
        <f>F264/F263</f>
        <v>34.35</v>
      </c>
      <c r="G267" s="143">
        <f>G264/G263</f>
        <v>67.434782608695656</v>
      </c>
      <c r="H267" s="143">
        <f t="shared" ref="H267:AH267" si="425">H264/H263</f>
        <v>31.522727272727273</v>
      </c>
      <c r="I267" s="143">
        <f t="shared" si="425"/>
        <v>41.283018867924525</v>
      </c>
      <c r="J267" s="143">
        <f t="shared" si="425"/>
        <v>56.451612903225808</v>
      </c>
      <c r="K267" s="143">
        <f t="shared" si="425"/>
        <v>22.555555555555557</v>
      </c>
      <c r="L267" s="143">
        <f t="shared" si="425"/>
        <v>10.162790697674419</v>
      </c>
      <c r="M267" s="143">
        <f t="shared" si="425"/>
        <v>34.588235294117645</v>
      </c>
      <c r="N267" s="143">
        <f t="shared" si="425"/>
        <v>32.200000000000003</v>
      </c>
      <c r="O267" s="143">
        <f t="shared" si="425"/>
        <v>48.867924528301884</v>
      </c>
      <c r="P267" s="143">
        <f t="shared" si="425"/>
        <v>3.189189189189189</v>
      </c>
      <c r="Q267" s="143">
        <f t="shared" si="425"/>
        <v>50.714285714285715</v>
      </c>
      <c r="R267" s="143">
        <f t="shared" si="425"/>
        <v>37.902439024390247</v>
      </c>
      <c r="S267" s="143">
        <f t="shared" si="425"/>
        <v>54.928571428571431</v>
      </c>
      <c r="T267" s="143">
        <f t="shared" si="425"/>
        <v>20.677419354838708</v>
      </c>
      <c r="U267" s="143">
        <f t="shared" si="425"/>
        <v>8.4583333333333339</v>
      </c>
      <c r="V267" s="143">
        <f t="shared" si="425"/>
        <v>44.6875</v>
      </c>
      <c r="W267" s="143">
        <f t="shared" si="425"/>
        <v>75.173913043478265</v>
      </c>
      <c r="X267" s="143">
        <f t="shared" si="425"/>
        <v>9.4499999999999993</v>
      </c>
      <c r="Y267" s="143">
        <f t="shared" si="425"/>
        <v>33.526315789473685</v>
      </c>
      <c r="Z267" s="143">
        <f t="shared" si="425"/>
        <v>86.375</v>
      </c>
      <c r="AA267" s="143">
        <f t="shared" si="425"/>
        <v>8.6956521739130432E-2</v>
      </c>
      <c r="AB267" s="143">
        <f t="shared" si="425"/>
        <v>2.25</v>
      </c>
      <c r="AC267" s="143">
        <f t="shared" si="425"/>
        <v>143.875</v>
      </c>
      <c r="AD267" s="143">
        <f t="shared" si="425"/>
        <v>0</v>
      </c>
      <c r="AE267" s="143">
        <f t="shared" si="425"/>
        <v>0.33333333333333331</v>
      </c>
      <c r="AF267" s="143">
        <f t="shared" si="425"/>
        <v>33.625</v>
      </c>
      <c r="AG267" s="143">
        <f t="shared" si="425"/>
        <v>0.14285714285714285</v>
      </c>
      <c r="AH267" s="143">
        <f t="shared" si="425"/>
        <v>0</v>
      </c>
    </row>
    <row r="268" spans="1:34" x14ac:dyDescent="0.2">
      <c r="A268" s="165"/>
      <c r="B268" s="175" t="s">
        <v>74</v>
      </c>
      <c r="C268" s="176"/>
      <c r="D268" s="177"/>
      <c r="E268" s="114" t="s">
        <v>187</v>
      </c>
      <c r="F268" s="5">
        <v>28</v>
      </c>
      <c r="G268" s="5">
        <v>30</v>
      </c>
      <c r="H268" s="5">
        <v>33</v>
      </c>
      <c r="I268" s="5">
        <v>35</v>
      </c>
      <c r="J268" s="5">
        <v>32</v>
      </c>
      <c r="K268" s="5">
        <v>31</v>
      </c>
      <c r="L268" s="5">
        <v>46</v>
      </c>
      <c r="M268" s="5">
        <v>44</v>
      </c>
      <c r="N268" s="5">
        <v>54</v>
      </c>
      <c r="O268" s="5">
        <v>53</v>
      </c>
      <c r="P268" s="5">
        <v>55</v>
      </c>
      <c r="Q268" s="5">
        <v>60</v>
      </c>
      <c r="R268" s="5">
        <v>44</v>
      </c>
      <c r="S268" s="5">
        <v>44</v>
      </c>
      <c r="T268" s="5">
        <v>53</v>
      </c>
      <c r="U268" s="5">
        <v>40</v>
      </c>
      <c r="V268" s="5">
        <v>28</v>
      </c>
      <c r="W268" s="5">
        <v>30</v>
      </c>
      <c r="X268" s="5">
        <v>27</v>
      </c>
      <c r="Y268" s="5">
        <v>42</v>
      </c>
      <c r="Z268" s="5">
        <v>23</v>
      </c>
      <c r="AA268" s="5">
        <v>33</v>
      </c>
      <c r="AB268" s="5">
        <v>31</v>
      </c>
      <c r="AC268" s="5">
        <v>25</v>
      </c>
      <c r="AD268" s="5">
        <v>20</v>
      </c>
      <c r="AE268" s="5">
        <v>17</v>
      </c>
      <c r="AF268" s="5">
        <v>14</v>
      </c>
      <c r="AG268" s="5">
        <v>16</v>
      </c>
      <c r="AH268" s="5">
        <v>17</v>
      </c>
    </row>
    <row r="269" spans="1:34" x14ac:dyDescent="0.2">
      <c r="A269" s="165"/>
      <c r="B269" s="168"/>
      <c r="C269" s="178"/>
      <c r="D269" s="169"/>
      <c r="E269" s="115" t="s">
        <v>188</v>
      </c>
      <c r="F269" s="8">
        <v>337</v>
      </c>
      <c r="G269" s="8">
        <v>1725</v>
      </c>
      <c r="H269" s="8">
        <v>614</v>
      </c>
      <c r="I269" s="8">
        <v>958</v>
      </c>
      <c r="J269" s="8">
        <v>434</v>
      </c>
      <c r="K269" s="8">
        <v>888</v>
      </c>
      <c r="L269" s="8">
        <v>1813</v>
      </c>
      <c r="M269" s="8">
        <v>429</v>
      </c>
      <c r="N269" s="8">
        <v>6583</v>
      </c>
      <c r="O269" s="8">
        <v>1628</v>
      </c>
      <c r="P269" s="8">
        <v>2134</v>
      </c>
      <c r="Q269" s="8">
        <v>540</v>
      </c>
      <c r="R269" s="8">
        <v>1560</v>
      </c>
      <c r="S269" s="8">
        <v>478</v>
      </c>
      <c r="T269" s="8">
        <v>17</v>
      </c>
      <c r="U269" s="8">
        <v>1631</v>
      </c>
      <c r="V269" s="8">
        <v>1215</v>
      </c>
      <c r="W269" s="8">
        <v>2986</v>
      </c>
      <c r="X269" s="8">
        <v>1242</v>
      </c>
      <c r="Y269" s="8">
        <v>2795</v>
      </c>
      <c r="Z269" s="8">
        <v>747</v>
      </c>
      <c r="AA269" s="8">
        <v>38</v>
      </c>
      <c r="AB269" s="8">
        <v>1216</v>
      </c>
      <c r="AC269" s="8">
        <v>1059</v>
      </c>
      <c r="AD269" s="8">
        <v>295</v>
      </c>
      <c r="AE269" s="8">
        <v>499</v>
      </c>
      <c r="AF269" s="8">
        <v>30</v>
      </c>
      <c r="AG269" s="8">
        <v>6</v>
      </c>
      <c r="AH269" s="8">
        <v>20</v>
      </c>
    </row>
    <row r="270" spans="1:34" x14ac:dyDescent="0.2">
      <c r="A270" s="165"/>
      <c r="B270" s="168"/>
      <c r="C270" s="178"/>
      <c r="D270" s="169"/>
      <c r="E270" s="122" t="s">
        <v>195</v>
      </c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>
        <v>0</v>
      </c>
      <c r="R270" s="134">
        <v>3</v>
      </c>
      <c r="S270" s="134">
        <v>0</v>
      </c>
      <c r="T270" s="134">
        <v>0</v>
      </c>
      <c r="U270" s="134">
        <v>0</v>
      </c>
      <c r="V270" s="134">
        <v>0</v>
      </c>
      <c r="W270" s="134">
        <v>0</v>
      </c>
      <c r="X270" s="134">
        <v>0</v>
      </c>
      <c r="Y270" s="134">
        <v>0</v>
      </c>
      <c r="Z270" s="134">
        <v>0</v>
      </c>
      <c r="AA270" s="134">
        <v>0</v>
      </c>
      <c r="AB270" s="134">
        <v>0</v>
      </c>
      <c r="AC270" s="134">
        <v>0</v>
      </c>
      <c r="AD270" s="134">
        <v>0</v>
      </c>
      <c r="AE270" s="134">
        <v>0</v>
      </c>
      <c r="AF270" s="134">
        <v>0</v>
      </c>
      <c r="AG270" s="134">
        <v>0</v>
      </c>
      <c r="AH270" s="134">
        <v>0</v>
      </c>
    </row>
    <row r="271" spans="1:34" x14ac:dyDescent="0.2">
      <c r="A271" s="165"/>
      <c r="B271" s="168"/>
      <c r="C271" s="178"/>
      <c r="D271" s="169"/>
      <c r="E271" s="123" t="s">
        <v>197</v>
      </c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9">
        <f t="shared" ref="Q271:S271" si="426">Q270/Q268*100</f>
        <v>0</v>
      </c>
      <c r="R271" s="139">
        <f t="shared" si="426"/>
        <v>6.8181818181818175</v>
      </c>
      <c r="S271" s="139">
        <f t="shared" si="426"/>
        <v>0</v>
      </c>
      <c r="T271" s="139">
        <f>T270/T268*100</f>
        <v>0</v>
      </c>
      <c r="U271" s="139">
        <f t="shared" ref="U271:AH271" si="427">U270/U268*100</f>
        <v>0</v>
      </c>
      <c r="V271" s="139">
        <f t="shared" si="427"/>
        <v>0</v>
      </c>
      <c r="W271" s="139">
        <f t="shared" si="427"/>
        <v>0</v>
      </c>
      <c r="X271" s="139">
        <f t="shared" si="427"/>
        <v>0</v>
      </c>
      <c r="Y271" s="139">
        <f t="shared" si="427"/>
        <v>0</v>
      </c>
      <c r="Z271" s="139">
        <f t="shared" si="427"/>
        <v>0</v>
      </c>
      <c r="AA271" s="139">
        <f t="shared" si="427"/>
        <v>0</v>
      </c>
      <c r="AB271" s="139">
        <f t="shared" si="427"/>
        <v>0</v>
      </c>
      <c r="AC271" s="139">
        <f t="shared" si="427"/>
        <v>0</v>
      </c>
      <c r="AD271" s="139">
        <f t="shared" si="427"/>
        <v>0</v>
      </c>
      <c r="AE271" s="139">
        <f t="shared" si="427"/>
        <v>0</v>
      </c>
      <c r="AF271" s="139">
        <f t="shared" si="427"/>
        <v>0</v>
      </c>
      <c r="AG271" s="139">
        <f t="shared" si="427"/>
        <v>0</v>
      </c>
      <c r="AH271" s="139">
        <f t="shared" si="427"/>
        <v>0</v>
      </c>
    </row>
    <row r="272" spans="1:34" x14ac:dyDescent="0.2">
      <c r="A272" s="165"/>
      <c r="B272" s="170"/>
      <c r="C272" s="179"/>
      <c r="D272" s="171"/>
      <c r="E272" s="121" t="s">
        <v>189</v>
      </c>
      <c r="F272" s="143">
        <f>F269/F268</f>
        <v>12.035714285714286</v>
      </c>
      <c r="G272" s="143">
        <f>G269/G268</f>
        <v>57.5</v>
      </c>
      <c r="H272" s="143">
        <f t="shared" ref="H272:AH272" si="428">H269/H268</f>
        <v>18.606060606060606</v>
      </c>
      <c r="I272" s="143">
        <f t="shared" si="428"/>
        <v>27.37142857142857</v>
      </c>
      <c r="J272" s="143">
        <f t="shared" si="428"/>
        <v>13.5625</v>
      </c>
      <c r="K272" s="143">
        <f t="shared" si="428"/>
        <v>28.64516129032258</v>
      </c>
      <c r="L272" s="143">
        <f t="shared" si="428"/>
        <v>39.413043478260867</v>
      </c>
      <c r="M272" s="143">
        <f t="shared" si="428"/>
        <v>9.75</v>
      </c>
      <c r="N272" s="143">
        <f t="shared" si="428"/>
        <v>121.9074074074074</v>
      </c>
      <c r="O272" s="143">
        <f t="shared" si="428"/>
        <v>30.716981132075471</v>
      </c>
      <c r="P272" s="143">
        <f t="shared" si="428"/>
        <v>38.799999999999997</v>
      </c>
      <c r="Q272" s="143">
        <f t="shared" si="428"/>
        <v>9</v>
      </c>
      <c r="R272" s="143">
        <f t="shared" si="428"/>
        <v>35.454545454545453</v>
      </c>
      <c r="S272" s="143">
        <f t="shared" si="428"/>
        <v>10.863636363636363</v>
      </c>
      <c r="T272" s="143">
        <f t="shared" si="428"/>
        <v>0.32075471698113206</v>
      </c>
      <c r="U272" s="143">
        <f t="shared" si="428"/>
        <v>40.774999999999999</v>
      </c>
      <c r="V272" s="143">
        <f t="shared" si="428"/>
        <v>43.392857142857146</v>
      </c>
      <c r="W272" s="143">
        <f t="shared" si="428"/>
        <v>99.533333333333331</v>
      </c>
      <c r="X272" s="143">
        <f t="shared" si="428"/>
        <v>46</v>
      </c>
      <c r="Y272" s="143">
        <f t="shared" si="428"/>
        <v>66.547619047619051</v>
      </c>
      <c r="Z272" s="143">
        <f t="shared" si="428"/>
        <v>32.478260869565219</v>
      </c>
      <c r="AA272" s="143">
        <f t="shared" si="428"/>
        <v>1.1515151515151516</v>
      </c>
      <c r="AB272" s="143">
        <f t="shared" si="428"/>
        <v>39.225806451612904</v>
      </c>
      <c r="AC272" s="143">
        <f t="shared" si="428"/>
        <v>42.36</v>
      </c>
      <c r="AD272" s="143">
        <f t="shared" si="428"/>
        <v>14.75</v>
      </c>
      <c r="AE272" s="143">
        <f t="shared" si="428"/>
        <v>29.352941176470587</v>
      </c>
      <c r="AF272" s="143">
        <f t="shared" si="428"/>
        <v>2.1428571428571428</v>
      </c>
      <c r="AG272" s="143">
        <f t="shared" si="428"/>
        <v>0.375</v>
      </c>
      <c r="AH272" s="143">
        <f t="shared" si="428"/>
        <v>1.1764705882352942</v>
      </c>
    </row>
    <row r="273" spans="1:34" x14ac:dyDescent="0.2">
      <c r="A273" s="165"/>
      <c r="B273" s="175" t="s">
        <v>75</v>
      </c>
      <c r="C273" s="176"/>
      <c r="D273" s="177"/>
      <c r="E273" s="114" t="s">
        <v>187</v>
      </c>
      <c r="F273" s="5">
        <v>8</v>
      </c>
      <c r="G273" s="5">
        <v>10</v>
      </c>
      <c r="H273" s="5">
        <v>12</v>
      </c>
      <c r="I273" s="5">
        <v>5</v>
      </c>
      <c r="J273" s="5">
        <v>8</v>
      </c>
      <c r="K273" s="5">
        <v>6</v>
      </c>
      <c r="L273" s="5">
        <v>8</v>
      </c>
      <c r="M273" s="5">
        <v>7</v>
      </c>
      <c r="N273" s="5">
        <v>6</v>
      </c>
      <c r="O273" s="5">
        <v>7</v>
      </c>
      <c r="P273" s="5">
        <v>8</v>
      </c>
      <c r="Q273" s="5">
        <v>3</v>
      </c>
      <c r="R273" s="5">
        <v>1</v>
      </c>
      <c r="S273" s="5">
        <v>5</v>
      </c>
      <c r="T273" s="5">
        <v>5</v>
      </c>
      <c r="U273" s="5">
        <v>5</v>
      </c>
      <c r="V273" s="5">
        <v>3</v>
      </c>
      <c r="W273" s="5">
        <v>2</v>
      </c>
      <c r="X273" s="5">
        <v>3</v>
      </c>
      <c r="Y273" s="5">
        <v>4</v>
      </c>
      <c r="Z273" s="5">
        <v>4</v>
      </c>
      <c r="AA273" s="5">
        <v>4</v>
      </c>
      <c r="AB273" s="5">
        <v>2</v>
      </c>
      <c r="AC273" s="5">
        <v>4</v>
      </c>
      <c r="AD273" s="5">
        <v>7</v>
      </c>
      <c r="AE273" s="5">
        <v>2</v>
      </c>
      <c r="AF273" s="5">
        <v>1</v>
      </c>
      <c r="AG273" s="5">
        <v>1</v>
      </c>
      <c r="AH273" s="5">
        <v>2</v>
      </c>
    </row>
    <row r="274" spans="1:34" x14ac:dyDescent="0.2">
      <c r="A274" s="165"/>
      <c r="B274" s="168"/>
      <c r="C274" s="178"/>
      <c r="D274" s="169"/>
      <c r="E274" s="115" t="s">
        <v>188</v>
      </c>
      <c r="F274" s="8">
        <v>23</v>
      </c>
      <c r="G274" s="8">
        <v>168</v>
      </c>
      <c r="H274" s="8">
        <v>56</v>
      </c>
      <c r="I274" s="8">
        <v>12</v>
      </c>
      <c r="J274" s="8">
        <v>644</v>
      </c>
      <c r="K274" s="8">
        <v>71</v>
      </c>
      <c r="L274" s="8">
        <v>166</v>
      </c>
      <c r="M274" s="8">
        <v>351</v>
      </c>
      <c r="N274" s="8">
        <v>784</v>
      </c>
      <c r="O274" s="8">
        <v>486</v>
      </c>
      <c r="P274" s="8">
        <v>573</v>
      </c>
      <c r="Q274" s="8">
        <v>31</v>
      </c>
      <c r="R274" s="8">
        <v>5</v>
      </c>
      <c r="S274" s="8">
        <v>987</v>
      </c>
      <c r="T274" s="8">
        <v>215</v>
      </c>
      <c r="U274" s="8">
        <v>89</v>
      </c>
      <c r="V274" s="8">
        <v>182</v>
      </c>
      <c r="W274" s="8">
        <v>22</v>
      </c>
      <c r="X274" s="8">
        <v>0</v>
      </c>
      <c r="Y274" s="8">
        <v>15</v>
      </c>
      <c r="Z274" s="8">
        <v>1</v>
      </c>
      <c r="AA274" s="8">
        <v>97</v>
      </c>
      <c r="AB274" s="8">
        <v>11</v>
      </c>
      <c r="AC274" s="8">
        <v>33</v>
      </c>
      <c r="AD274" s="8">
        <v>1188</v>
      </c>
      <c r="AE274" s="8">
        <v>0</v>
      </c>
      <c r="AF274" s="8">
        <v>246</v>
      </c>
      <c r="AG274" s="8">
        <v>208</v>
      </c>
      <c r="AH274" s="8">
        <v>766</v>
      </c>
    </row>
    <row r="275" spans="1:34" x14ac:dyDescent="0.2">
      <c r="A275" s="165"/>
      <c r="B275" s="168"/>
      <c r="C275" s="178"/>
      <c r="D275" s="169"/>
      <c r="E275" s="122" t="s">
        <v>195</v>
      </c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>
        <v>0</v>
      </c>
      <c r="R275" s="134">
        <v>0</v>
      </c>
      <c r="S275" s="134">
        <v>0</v>
      </c>
      <c r="T275" s="134">
        <v>4</v>
      </c>
      <c r="U275" s="134">
        <v>0</v>
      </c>
      <c r="V275" s="134">
        <v>0</v>
      </c>
      <c r="W275" s="134">
        <v>0</v>
      </c>
      <c r="X275" s="134">
        <v>0</v>
      </c>
      <c r="Y275" s="134">
        <v>0</v>
      </c>
      <c r="Z275" s="134">
        <v>0</v>
      </c>
      <c r="AA275" s="134">
        <v>0</v>
      </c>
      <c r="AB275" s="134">
        <v>0</v>
      </c>
      <c r="AC275" s="134">
        <v>0</v>
      </c>
      <c r="AD275" s="134">
        <v>0</v>
      </c>
      <c r="AE275" s="134">
        <v>0</v>
      </c>
      <c r="AF275" s="134">
        <v>0</v>
      </c>
      <c r="AG275" s="134">
        <v>0</v>
      </c>
      <c r="AH275" s="134">
        <v>0</v>
      </c>
    </row>
    <row r="276" spans="1:34" x14ac:dyDescent="0.2">
      <c r="A276" s="165"/>
      <c r="B276" s="168"/>
      <c r="C276" s="178"/>
      <c r="D276" s="169"/>
      <c r="E276" s="123" t="s">
        <v>197</v>
      </c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9">
        <f t="shared" ref="Q276:S276" si="429">Q275/Q273*100</f>
        <v>0</v>
      </c>
      <c r="R276" s="139">
        <f t="shared" si="429"/>
        <v>0</v>
      </c>
      <c r="S276" s="139">
        <f t="shared" si="429"/>
        <v>0</v>
      </c>
      <c r="T276" s="139">
        <f>T275/T273*100</f>
        <v>80</v>
      </c>
      <c r="U276" s="139">
        <f t="shared" ref="U276:AH276" si="430">U275/U273*100</f>
        <v>0</v>
      </c>
      <c r="V276" s="139">
        <f t="shared" si="430"/>
        <v>0</v>
      </c>
      <c r="W276" s="139">
        <f t="shared" si="430"/>
        <v>0</v>
      </c>
      <c r="X276" s="139">
        <f t="shared" si="430"/>
        <v>0</v>
      </c>
      <c r="Y276" s="139">
        <f t="shared" si="430"/>
        <v>0</v>
      </c>
      <c r="Z276" s="139">
        <f t="shared" si="430"/>
        <v>0</v>
      </c>
      <c r="AA276" s="139">
        <f t="shared" si="430"/>
        <v>0</v>
      </c>
      <c r="AB276" s="139">
        <f t="shared" si="430"/>
        <v>0</v>
      </c>
      <c r="AC276" s="139">
        <f t="shared" si="430"/>
        <v>0</v>
      </c>
      <c r="AD276" s="139">
        <f t="shared" si="430"/>
        <v>0</v>
      </c>
      <c r="AE276" s="139">
        <f t="shared" si="430"/>
        <v>0</v>
      </c>
      <c r="AF276" s="139">
        <f t="shared" si="430"/>
        <v>0</v>
      </c>
      <c r="AG276" s="139">
        <f t="shared" si="430"/>
        <v>0</v>
      </c>
      <c r="AH276" s="139">
        <f t="shared" si="430"/>
        <v>0</v>
      </c>
    </row>
    <row r="277" spans="1:34" ht="13.8" thickBot="1" x14ac:dyDescent="0.25">
      <c r="A277" s="165"/>
      <c r="B277" s="168"/>
      <c r="C277" s="178"/>
      <c r="D277" s="169"/>
      <c r="E277" s="121" t="s">
        <v>189</v>
      </c>
      <c r="F277" s="143">
        <f>F274/F273</f>
        <v>2.875</v>
      </c>
      <c r="G277" s="143">
        <f>G274/G273</f>
        <v>16.8</v>
      </c>
      <c r="H277" s="143">
        <f t="shared" ref="H277:AH277" si="431">H274/H273</f>
        <v>4.666666666666667</v>
      </c>
      <c r="I277" s="143">
        <f t="shared" si="431"/>
        <v>2.4</v>
      </c>
      <c r="J277" s="143">
        <f t="shared" si="431"/>
        <v>80.5</v>
      </c>
      <c r="K277" s="143">
        <f t="shared" si="431"/>
        <v>11.833333333333334</v>
      </c>
      <c r="L277" s="143">
        <f t="shared" si="431"/>
        <v>20.75</v>
      </c>
      <c r="M277" s="143">
        <f t="shared" si="431"/>
        <v>50.142857142857146</v>
      </c>
      <c r="N277" s="143">
        <f t="shared" si="431"/>
        <v>130.66666666666666</v>
      </c>
      <c r="O277" s="143">
        <f t="shared" si="431"/>
        <v>69.428571428571431</v>
      </c>
      <c r="P277" s="143">
        <f t="shared" si="431"/>
        <v>71.625</v>
      </c>
      <c r="Q277" s="143">
        <f t="shared" ref="Q277:S277" si="432">Q274/Q273</f>
        <v>10.333333333333334</v>
      </c>
      <c r="R277" s="143">
        <f t="shared" si="432"/>
        <v>5</v>
      </c>
      <c r="S277" s="143">
        <f t="shared" si="432"/>
        <v>197.4</v>
      </c>
      <c r="T277" s="143">
        <f t="shared" si="431"/>
        <v>43</v>
      </c>
      <c r="U277" s="143">
        <f t="shared" si="431"/>
        <v>17.8</v>
      </c>
      <c r="V277" s="143">
        <f t="shared" si="431"/>
        <v>60.666666666666664</v>
      </c>
      <c r="W277" s="143">
        <f t="shared" si="431"/>
        <v>11</v>
      </c>
      <c r="X277" s="143">
        <f t="shared" si="431"/>
        <v>0</v>
      </c>
      <c r="Y277" s="143">
        <f t="shared" si="431"/>
        <v>3.75</v>
      </c>
      <c r="Z277" s="143">
        <f t="shared" si="431"/>
        <v>0.25</v>
      </c>
      <c r="AA277" s="143">
        <f t="shared" si="431"/>
        <v>24.25</v>
      </c>
      <c r="AB277" s="143">
        <f t="shared" si="431"/>
        <v>5.5</v>
      </c>
      <c r="AC277" s="143">
        <f t="shared" si="431"/>
        <v>8.25</v>
      </c>
      <c r="AD277" s="143">
        <f t="shared" si="431"/>
        <v>169.71428571428572</v>
      </c>
      <c r="AE277" s="143">
        <f t="shared" si="431"/>
        <v>0</v>
      </c>
      <c r="AF277" s="143">
        <f t="shared" si="431"/>
        <v>246</v>
      </c>
      <c r="AG277" s="143">
        <f t="shared" si="431"/>
        <v>208</v>
      </c>
      <c r="AH277" s="143">
        <f t="shared" si="431"/>
        <v>383</v>
      </c>
    </row>
    <row r="278" spans="1:34" x14ac:dyDescent="0.2">
      <c r="A278" s="166"/>
      <c r="B278" s="180" t="s">
        <v>5</v>
      </c>
      <c r="C278" s="181"/>
      <c r="D278" s="182"/>
      <c r="E278" s="117" t="s">
        <v>191</v>
      </c>
      <c r="F278" s="11">
        <f>F248+F253+F258+F263+F268+F273</f>
        <v>108</v>
      </c>
      <c r="G278" s="11">
        <f>G248+G253+G258+G263+G268+G273</f>
        <v>109</v>
      </c>
      <c r="H278" s="11">
        <f t="shared" ref="H278:U280" si="433">H248+H253+H258+H263+H268+H273</f>
        <v>121</v>
      </c>
      <c r="I278" s="11">
        <f t="shared" si="433"/>
        <v>125</v>
      </c>
      <c r="J278" s="11">
        <f t="shared" si="433"/>
        <v>93</v>
      </c>
      <c r="K278" s="11">
        <f t="shared" si="433"/>
        <v>110</v>
      </c>
      <c r="L278" s="11">
        <f t="shared" si="433"/>
        <v>119</v>
      </c>
      <c r="M278" s="11">
        <f t="shared" si="433"/>
        <v>106</v>
      </c>
      <c r="N278" s="11">
        <f t="shared" si="433"/>
        <v>116</v>
      </c>
      <c r="O278" s="11">
        <f t="shared" si="433"/>
        <v>129</v>
      </c>
      <c r="P278" s="11">
        <f t="shared" si="433"/>
        <v>112</v>
      </c>
      <c r="Q278" s="11">
        <f t="shared" si="433"/>
        <v>110</v>
      </c>
      <c r="R278" s="11">
        <f t="shared" si="433"/>
        <v>101</v>
      </c>
      <c r="S278" s="11">
        <f t="shared" si="433"/>
        <v>111</v>
      </c>
      <c r="T278" s="11">
        <f t="shared" si="433"/>
        <v>101</v>
      </c>
      <c r="U278" s="11">
        <f t="shared" si="433"/>
        <v>79</v>
      </c>
      <c r="V278" s="11">
        <f t="shared" ref="V278:AH278" si="434">V248+V253+V258+V263+V268+V273</f>
        <v>70</v>
      </c>
      <c r="W278" s="11">
        <f t="shared" si="434"/>
        <v>62</v>
      </c>
      <c r="X278" s="11">
        <f t="shared" si="434"/>
        <v>55</v>
      </c>
      <c r="Y278" s="11">
        <f t="shared" si="434"/>
        <v>72</v>
      </c>
      <c r="Z278" s="11">
        <f t="shared" si="434"/>
        <v>59</v>
      </c>
      <c r="AA278" s="11">
        <f t="shared" si="434"/>
        <v>64</v>
      </c>
      <c r="AB278" s="11">
        <f t="shared" si="434"/>
        <v>62</v>
      </c>
      <c r="AC278" s="11">
        <f t="shared" si="434"/>
        <v>50</v>
      </c>
      <c r="AD278" s="11">
        <f t="shared" si="434"/>
        <v>47</v>
      </c>
      <c r="AE278" s="11">
        <f t="shared" si="434"/>
        <v>33</v>
      </c>
      <c r="AF278" s="11">
        <f t="shared" si="434"/>
        <v>25</v>
      </c>
      <c r="AG278" s="11">
        <f t="shared" si="434"/>
        <v>28</v>
      </c>
      <c r="AH278" s="11">
        <f t="shared" si="434"/>
        <v>32</v>
      </c>
    </row>
    <row r="279" spans="1:34" x14ac:dyDescent="0.2">
      <c r="A279" s="166"/>
      <c r="B279" s="183"/>
      <c r="C279" s="184"/>
      <c r="D279" s="185"/>
      <c r="E279" s="118" t="s">
        <v>198</v>
      </c>
      <c r="F279" s="12">
        <f>F249+F254+F259+F264+F269+F274</f>
        <v>3458</v>
      </c>
      <c r="G279" s="12">
        <f>G249+G254+G259+G264+G269+G274</f>
        <v>6284</v>
      </c>
      <c r="H279" s="12">
        <f t="shared" ref="H279:S279" si="435">H249+H254+H259+H264+H269+H274</f>
        <v>4209</v>
      </c>
      <c r="I279" s="12">
        <f t="shared" si="435"/>
        <v>5418</v>
      </c>
      <c r="J279" s="12">
        <f t="shared" si="435"/>
        <v>3749</v>
      </c>
      <c r="K279" s="12">
        <f t="shared" si="435"/>
        <v>3676</v>
      </c>
      <c r="L279" s="12">
        <f t="shared" si="435"/>
        <v>3100</v>
      </c>
      <c r="M279" s="12">
        <f t="shared" si="435"/>
        <v>3139</v>
      </c>
      <c r="N279" s="12">
        <f t="shared" si="435"/>
        <v>8982</v>
      </c>
      <c r="O279" s="12">
        <f t="shared" si="435"/>
        <v>4923</v>
      </c>
      <c r="P279" s="12">
        <f t="shared" si="435"/>
        <v>3736</v>
      </c>
      <c r="Q279" s="12">
        <f t="shared" si="435"/>
        <v>2371</v>
      </c>
      <c r="R279" s="12">
        <f t="shared" si="435"/>
        <v>4158</v>
      </c>
      <c r="S279" s="12">
        <f t="shared" si="435"/>
        <v>4671</v>
      </c>
      <c r="T279" s="12">
        <f t="shared" si="433"/>
        <v>911</v>
      </c>
      <c r="U279" s="12">
        <f t="shared" si="433"/>
        <v>2134</v>
      </c>
      <c r="V279" s="12">
        <f t="shared" ref="V279:AH279" si="436">V249+V254+V259+V264+V269+V274</f>
        <v>3356</v>
      </c>
      <c r="W279" s="12">
        <f t="shared" si="436"/>
        <v>4856</v>
      </c>
      <c r="X279" s="12">
        <f t="shared" si="436"/>
        <v>1431</v>
      </c>
      <c r="Y279" s="12">
        <f t="shared" si="436"/>
        <v>4110</v>
      </c>
      <c r="Z279" s="12">
        <f t="shared" si="436"/>
        <v>2836</v>
      </c>
      <c r="AA279" s="12">
        <f t="shared" si="436"/>
        <v>137</v>
      </c>
      <c r="AB279" s="12">
        <f t="shared" si="436"/>
        <v>1346</v>
      </c>
      <c r="AC279" s="12">
        <f t="shared" si="436"/>
        <v>3394</v>
      </c>
      <c r="AD279" s="12">
        <f t="shared" si="436"/>
        <v>1484</v>
      </c>
      <c r="AE279" s="12">
        <f t="shared" si="436"/>
        <v>503</v>
      </c>
      <c r="AF279" s="12">
        <f t="shared" si="436"/>
        <v>545</v>
      </c>
      <c r="AG279" s="12">
        <f t="shared" si="436"/>
        <v>310</v>
      </c>
      <c r="AH279" s="12">
        <f t="shared" si="436"/>
        <v>974</v>
      </c>
    </row>
    <row r="280" spans="1:34" x14ac:dyDescent="0.2">
      <c r="A280" s="166"/>
      <c r="B280" s="183"/>
      <c r="C280" s="184"/>
      <c r="D280" s="185"/>
      <c r="E280" s="129" t="s">
        <v>196</v>
      </c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>
        <f t="shared" ref="Q280:S280" si="437">Q250+Q255+Q260+Q265+Q270+Q275</f>
        <v>0</v>
      </c>
      <c r="R280" s="135">
        <f t="shared" si="437"/>
        <v>3</v>
      </c>
      <c r="S280" s="135">
        <f t="shared" si="437"/>
        <v>0</v>
      </c>
      <c r="T280" s="135">
        <f t="shared" si="433"/>
        <v>4</v>
      </c>
      <c r="U280" s="135">
        <f t="shared" si="433"/>
        <v>0</v>
      </c>
      <c r="V280" s="135">
        <f t="shared" ref="V280:AH280" si="438">V250+V255+V260+V265+V270+V275</f>
        <v>0</v>
      </c>
      <c r="W280" s="135">
        <f t="shared" si="438"/>
        <v>0</v>
      </c>
      <c r="X280" s="135">
        <f t="shared" si="438"/>
        <v>0</v>
      </c>
      <c r="Y280" s="135">
        <f t="shared" si="438"/>
        <v>0</v>
      </c>
      <c r="Z280" s="135">
        <f t="shared" si="438"/>
        <v>0</v>
      </c>
      <c r="AA280" s="135">
        <f t="shared" si="438"/>
        <v>0</v>
      </c>
      <c r="AB280" s="135">
        <f t="shared" si="438"/>
        <v>0</v>
      </c>
      <c r="AC280" s="135">
        <f t="shared" si="438"/>
        <v>0</v>
      </c>
      <c r="AD280" s="135">
        <f t="shared" si="438"/>
        <v>0</v>
      </c>
      <c r="AE280" s="135">
        <f t="shared" si="438"/>
        <v>0</v>
      </c>
      <c r="AF280" s="135">
        <f t="shared" si="438"/>
        <v>0</v>
      </c>
      <c r="AG280" s="135">
        <f t="shared" si="438"/>
        <v>0</v>
      </c>
      <c r="AH280" s="135">
        <f t="shared" si="438"/>
        <v>0</v>
      </c>
    </row>
    <row r="281" spans="1:34" x14ac:dyDescent="0.2">
      <c r="A281" s="166"/>
      <c r="B281" s="183"/>
      <c r="C281" s="184"/>
      <c r="D281" s="185"/>
      <c r="E281" s="128" t="s">
        <v>197</v>
      </c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1">
        <f t="shared" ref="Q281:S281" si="439">Q280/Q278*100</f>
        <v>0</v>
      </c>
      <c r="R281" s="141">
        <f t="shared" si="439"/>
        <v>2.9702970297029703</v>
      </c>
      <c r="S281" s="141">
        <f t="shared" si="439"/>
        <v>0</v>
      </c>
      <c r="T281" s="141">
        <f>T280/T278*100</f>
        <v>3.9603960396039604</v>
      </c>
      <c r="U281" s="141">
        <f t="shared" ref="U281:AH281" si="440">U280/U278*100</f>
        <v>0</v>
      </c>
      <c r="V281" s="141">
        <f t="shared" si="440"/>
        <v>0</v>
      </c>
      <c r="W281" s="141">
        <f t="shared" si="440"/>
        <v>0</v>
      </c>
      <c r="X281" s="141">
        <f t="shared" si="440"/>
        <v>0</v>
      </c>
      <c r="Y281" s="141">
        <f t="shared" si="440"/>
        <v>0</v>
      </c>
      <c r="Z281" s="141">
        <f t="shared" si="440"/>
        <v>0</v>
      </c>
      <c r="AA281" s="141">
        <f t="shared" si="440"/>
        <v>0</v>
      </c>
      <c r="AB281" s="141">
        <f t="shared" si="440"/>
        <v>0</v>
      </c>
      <c r="AC281" s="141">
        <f t="shared" si="440"/>
        <v>0</v>
      </c>
      <c r="AD281" s="141">
        <f t="shared" si="440"/>
        <v>0</v>
      </c>
      <c r="AE281" s="141">
        <f t="shared" si="440"/>
        <v>0</v>
      </c>
      <c r="AF281" s="141">
        <f t="shared" si="440"/>
        <v>0</v>
      </c>
      <c r="AG281" s="141">
        <f t="shared" si="440"/>
        <v>0</v>
      </c>
      <c r="AH281" s="141">
        <f t="shared" si="440"/>
        <v>0</v>
      </c>
    </row>
    <row r="282" spans="1:34" ht="13.8" thickBot="1" x14ac:dyDescent="0.25">
      <c r="A282" s="167"/>
      <c r="B282" s="186"/>
      <c r="C282" s="187"/>
      <c r="D282" s="188"/>
      <c r="E282" s="130" t="s">
        <v>190</v>
      </c>
      <c r="F282" s="144">
        <f>F279/F278</f>
        <v>32.018518518518519</v>
      </c>
      <c r="G282" s="144">
        <f>G279/G278</f>
        <v>57.651376146788991</v>
      </c>
      <c r="H282" s="144">
        <f t="shared" ref="H282:AH282" si="441">H279/H278</f>
        <v>34.785123966942152</v>
      </c>
      <c r="I282" s="144">
        <f t="shared" si="441"/>
        <v>43.344000000000001</v>
      </c>
      <c r="J282" s="144">
        <f t="shared" si="441"/>
        <v>40.311827956989248</v>
      </c>
      <c r="K282" s="144">
        <f t="shared" si="441"/>
        <v>33.418181818181822</v>
      </c>
      <c r="L282" s="144">
        <f t="shared" si="441"/>
        <v>26.050420168067227</v>
      </c>
      <c r="M282" s="144">
        <f t="shared" si="441"/>
        <v>29.613207547169811</v>
      </c>
      <c r="N282" s="144">
        <f t="shared" si="441"/>
        <v>77.431034482758619</v>
      </c>
      <c r="O282" s="144">
        <f t="shared" si="441"/>
        <v>38.162790697674417</v>
      </c>
      <c r="P282" s="144">
        <f t="shared" si="441"/>
        <v>33.357142857142854</v>
      </c>
      <c r="Q282" s="144">
        <f t="shared" ref="Q282:S282" si="442">Q279/Q278</f>
        <v>21.554545454545455</v>
      </c>
      <c r="R282" s="144">
        <f t="shared" si="442"/>
        <v>41.168316831683171</v>
      </c>
      <c r="S282" s="144">
        <f t="shared" si="442"/>
        <v>42.081081081081081</v>
      </c>
      <c r="T282" s="144">
        <f t="shared" si="441"/>
        <v>9.0198019801980198</v>
      </c>
      <c r="U282" s="144">
        <f t="shared" si="441"/>
        <v>27.0126582278481</v>
      </c>
      <c r="V282" s="144">
        <f t="shared" si="441"/>
        <v>47.942857142857143</v>
      </c>
      <c r="W282" s="144">
        <f t="shared" si="441"/>
        <v>78.322580645161295</v>
      </c>
      <c r="X282" s="144">
        <f t="shared" si="441"/>
        <v>26.018181818181819</v>
      </c>
      <c r="Y282" s="144">
        <f t="shared" si="441"/>
        <v>57.083333333333336</v>
      </c>
      <c r="Z282" s="144">
        <f t="shared" si="441"/>
        <v>48.067796610169495</v>
      </c>
      <c r="AA282" s="144">
        <f t="shared" si="441"/>
        <v>2.140625</v>
      </c>
      <c r="AB282" s="144">
        <f t="shared" si="441"/>
        <v>21.70967741935484</v>
      </c>
      <c r="AC282" s="144">
        <f t="shared" si="441"/>
        <v>67.88</v>
      </c>
      <c r="AD282" s="144">
        <f t="shared" si="441"/>
        <v>31.574468085106382</v>
      </c>
      <c r="AE282" s="144">
        <f t="shared" si="441"/>
        <v>15.242424242424242</v>
      </c>
      <c r="AF282" s="144">
        <f t="shared" si="441"/>
        <v>21.8</v>
      </c>
      <c r="AG282" s="144">
        <f t="shared" si="441"/>
        <v>11.071428571428571</v>
      </c>
      <c r="AH282" s="144">
        <f t="shared" si="441"/>
        <v>30.4375</v>
      </c>
    </row>
    <row r="283" spans="1:34" x14ac:dyDescent="0.2">
      <c r="A283" s="165" t="s">
        <v>137</v>
      </c>
      <c r="B283" s="175" t="s">
        <v>70</v>
      </c>
      <c r="C283" s="176"/>
      <c r="D283" s="177"/>
      <c r="E283" s="114" t="s">
        <v>187</v>
      </c>
      <c r="F283" s="5"/>
      <c r="G283" s="5"/>
      <c r="H283" s="5"/>
      <c r="I283" s="5"/>
      <c r="J283" s="5"/>
      <c r="K283" s="5"/>
      <c r="L283" s="5"/>
      <c r="M283" s="5"/>
      <c r="N283" s="5"/>
      <c r="O283" s="5">
        <v>1</v>
      </c>
      <c r="P283" s="5">
        <v>1</v>
      </c>
      <c r="Q283" s="5">
        <v>1</v>
      </c>
      <c r="R283" s="5">
        <v>0</v>
      </c>
      <c r="S283" s="5">
        <v>1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1</v>
      </c>
      <c r="AC283" s="5">
        <v>1</v>
      </c>
      <c r="AD283" s="5">
        <v>0</v>
      </c>
      <c r="AE283" s="5">
        <v>0</v>
      </c>
      <c r="AF283" s="5">
        <v>0</v>
      </c>
      <c r="AG283" s="5">
        <v>1</v>
      </c>
      <c r="AH283" s="5">
        <v>0</v>
      </c>
    </row>
    <row r="284" spans="1:34" x14ac:dyDescent="0.2">
      <c r="A284" s="165"/>
      <c r="B284" s="168"/>
      <c r="C284" s="178"/>
      <c r="D284" s="169"/>
      <c r="E284" s="115" t="s">
        <v>188</v>
      </c>
      <c r="F284" s="8"/>
      <c r="G284" s="8"/>
      <c r="H284" s="8"/>
      <c r="I284" s="8"/>
      <c r="J284" s="8"/>
      <c r="K284" s="8"/>
      <c r="L284" s="8"/>
      <c r="M284" s="8"/>
      <c r="N284" s="8"/>
      <c r="O284" s="8">
        <v>0</v>
      </c>
      <c r="P284" s="8">
        <v>56</v>
      </c>
      <c r="Q284" s="8">
        <v>0</v>
      </c>
      <c r="R284" s="8">
        <v>0</v>
      </c>
      <c r="S284" s="8">
        <v>225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1</v>
      </c>
      <c r="AC284" s="8">
        <v>76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</row>
    <row r="285" spans="1:34" x14ac:dyDescent="0.2">
      <c r="A285" s="165"/>
      <c r="B285" s="168"/>
      <c r="C285" s="178"/>
      <c r="D285" s="169"/>
      <c r="E285" s="122" t="s">
        <v>195</v>
      </c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>
        <v>0</v>
      </c>
      <c r="R285" s="134">
        <v>0</v>
      </c>
      <c r="S285" s="134">
        <v>0</v>
      </c>
      <c r="T285" s="134">
        <v>0</v>
      </c>
      <c r="U285" s="134">
        <v>0</v>
      </c>
      <c r="V285" s="134">
        <v>0</v>
      </c>
      <c r="W285" s="134">
        <v>0</v>
      </c>
      <c r="X285" s="134">
        <v>0</v>
      </c>
      <c r="Y285" s="134">
        <v>0</v>
      </c>
      <c r="Z285" s="134">
        <v>0</v>
      </c>
      <c r="AA285" s="134">
        <v>0</v>
      </c>
      <c r="AB285" s="134">
        <v>0</v>
      </c>
      <c r="AC285" s="134">
        <v>0</v>
      </c>
      <c r="AD285" s="134">
        <v>0</v>
      </c>
      <c r="AE285" s="134">
        <v>0</v>
      </c>
      <c r="AF285" s="134">
        <v>0</v>
      </c>
      <c r="AG285" s="134">
        <v>0</v>
      </c>
      <c r="AH285" s="134">
        <v>0</v>
      </c>
    </row>
    <row r="286" spans="1:34" x14ac:dyDescent="0.2">
      <c r="A286" s="165"/>
      <c r="B286" s="168"/>
      <c r="C286" s="178"/>
      <c r="D286" s="169"/>
      <c r="E286" s="123" t="s">
        <v>197</v>
      </c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9">
        <f t="shared" ref="Q286:S286" si="443">Q285/Q283*100</f>
        <v>0</v>
      </c>
      <c r="R286" s="139" t="e">
        <f t="shared" si="443"/>
        <v>#DIV/0!</v>
      </c>
      <c r="S286" s="139">
        <f t="shared" si="443"/>
        <v>0</v>
      </c>
      <c r="T286" s="139" t="e">
        <f>T285/T283*100</f>
        <v>#DIV/0!</v>
      </c>
      <c r="U286" s="139" t="e">
        <f t="shared" ref="U286:AH286" si="444">U285/U283*100</f>
        <v>#DIV/0!</v>
      </c>
      <c r="V286" s="139" t="e">
        <f t="shared" si="444"/>
        <v>#DIV/0!</v>
      </c>
      <c r="W286" s="139" t="e">
        <f t="shared" si="444"/>
        <v>#DIV/0!</v>
      </c>
      <c r="X286" s="139" t="e">
        <f t="shared" si="444"/>
        <v>#DIV/0!</v>
      </c>
      <c r="Y286" s="139" t="e">
        <f t="shared" si="444"/>
        <v>#DIV/0!</v>
      </c>
      <c r="Z286" s="139" t="e">
        <f t="shared" si="444"/>
        <v>#DIV/0!</v>
      </c>
      <c r="AA286" s="139" t="e">
        <f t="shared" si="444"/>
        <v>#DIV/0!</v>
      </c>
      <c r="AB286" s="139">
        <f t="shared" si="444"/>
        <v>0</v>
      </c>
      <c r="AC286" s="139">
        <f t="shared" si="444"/>
        <v>0</v>
      </c>
      <c r="AD286" s="139" t="e">
        <f t="shared" si="444"/>
        <v>#DIV/0!</v>
      </c>
      <c r="AE286" s="139" t="e">
        <f t="shared" si="444"/>
        <v>#DIV/0!</v>
      </c>
      <c r="AF286" s="139" t="e">
        <f t="shared" si="444"/>
        <v>#DIV/0!</v>
      </c>
      <c r="AG286" s="139">
        <f t="shared" si="444"/>
        <v>0</v>
      </c>
      <c r="AH286" s="139" t="e">
        <f t="shared" si="444"/>
        <v>#DIV/0!</v>
      </c>
    </row>
    <row r="287" spans="1:34" x14ac:dyDescent="0.2">
      <c r="A287" s="165"/>
      <c r="B287" s="170"/>
      <c r="C287" s="179"/>
      <c r="D287" s="171"/>
      <c r="E287" s="121" t="s">
        <v>189</v>
      </c>
      <c r="F287" s="143" t="e">
        <f>F284/F283</f>
        <v>#DIV/0!</v>
      </c>
      <c r="G287" s="143" t="e">
        <f>G284/G283</f>
        <v>#DIV/0!</v>
      </c>
      <c r="H287" s="143" t="e">
        <f t="shared" ref="H287:AH287" si="445">H284/H283</f>
        <v>#DIV/0!</v>
      </c>
      <c r="I287" s="143" t="e">
        <f t="shared" si="445"/>
        <v>#DIV/0!</v>
      </c>
      <c r="J287" s="143" t="e">
        <f t="shared" si="445"/>
        <v>#DIV/0!</v>
      </c>
      <c r="K287" s="143" t="e">
        <f t="shared" si="445"/>
        <v>#DIV/0!</v>
      </c>
      <c r="L287" s="143" t="e">
        <f t="shared" si="445"/>
        <v>#DIV/0!</v>
      </c>
      <c r="M287" s="143" t="e">
        <f t="shared" si="445"/>
        <v>#DIV/0!</v>
      </c>
      <c r="N287" s="143" t="e">
        <f t="shared" si="445"/>
        <v>#DIV/0!</v>
      </c>
      <c r="O287" s="143">
        <f t="shared" si="445"/>
        <v>0</v>
      </c>
      <c r="P287" s="143">
        <f t="shared" si="445"/>
        <v>56</v>
      </c>
      <c r="Q287" s="143">
        <f t="shared" ref="Q287:S287" si="446">Q284/Q283</f>
        <v>0</v>
      </c>
      <c r="R287" s="143" t="e">
        <f t="shared" si="446"/>
        <v>#DIV/0!</v>
      </c>
      <c r="S287" s="143">
        <f t="shared" si="446"/>
        <v>225</v>
      </c>
      <c r="T287" s="143" t="e">
        <f t="shared" si="445"/>
        <v>#DIV/0!</v>
      </c>
      <c r="U287" s="143" t="e">
        <f t="shared" si="445"/>
        <v>#DIV/0!</v>
      </c>
      <c r="V287" s="143" t="e">
        <f t="shared" si="445"/>
        <v>#DIV/0!</v>
      </c>
      <c r="W287" s="143" t="e">
        <f t="shared" si="445"/>
        <v>#DIV/0!</v>
      </c>
      <c r="X287" s="143" t="e">
        <f t="shared" si="445"/>
        <v>#DIV/0!</v>
      </c>
      <c r="Y287" s="143" t="e">
        <f t="shared" si="445"/>
        <v>#DIV/0!</v>
      </c>
      <c r="Z287" s="143" t="e">
        <f t="shared" si="445"/>
        <v>#DIV/0!</v>
      </c>
      <c r="AA287" s="143" t="e">
        <f t="shared" si="445"/>
        <v>#DIV/0!</v>
      </c>
      <c r="AB287" s="143">
        <f t="shared" si="445"/>
        <v>1</v>
      </c>
      <c r="AC287" s="143">
        <f t="shared" si="445"/>
        <v>76</v>
      </c>
      <c r="AD287" s="143" t="e">
        <f t="shared" si="445"/>
        <v>#DIV/0!</v>
      </c>
      <c r="AE287" s="143" t="e">
        <f t="shared" si="445"/>
        <v>#DIV/0!</v>
      </c>
      <c r="AF287" s="143" t="e">
        <f t="shared" si="445"/>
        <v>#DIV/0!</v>
      </c>
      <c r="AG287" s="143">
        <f t="shared" si="445"/>
        <v>0</v>
      </c>
      <c r="AH287" s="143" t="e">
        <f t="shared" si="445"/>
        <v>#DIV/0!</v>
      </c>
    </row>
    <row r="288" spans="1:34" x14ac:dyDescent="0.2">
      <c r="A288" s="165"/>
      <c r="B288" s="175" t="s">
        <v>71</v>
      </c>
      <c r="C288" s="176"/>
      <c r="D288" s="177"/>
      <c r="E288" s="114" t="s">
        <v>187</v>
      </c>
      <c r="F288" s="5"/>
      <c r="G288" s="5"/>
      <c r="H288" s="5"/>
      <c r="I288" s="5"/>
      <c r="J288" s="5"/>
      <c r="K288" s="5"/>
      <c r="L288" s="5"/>
      <c r="M288" s="5"/>
      <c r="N288" s="5"/>
      <c r="O288" s="5">
        <v>0</v>
      </c>
      <c r="P288" s="5">
        <v>0</v>
      </c>
      <c r="Q288" s="5">
        <v>0</v>
      </c>
      <c r="R288" s="5">
        <v>1</v>
      </c>
      <c r="S288" s="5">
        <v>0</v>
      </c>
      <c r="T288" s="5">
        <v>0</v>
      </c>
      <c r="U288" s="5">
        <v>1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</row>
    <row r="289" spans="1:34" x14ac:dyDescent="0.2">
      <c r="A289" s="165"/>
      <c r="B289" s="168"/>
      <c r="C289" s="178"/>
      <c r="D289" s="169"/>
      <c r="E289" s="115" t="s">
        <v>188</v>
      </c>
      <c r="F289" s="8"/>
      <c r="G289" s="8"/>
      <c r="H289" s="8"/>
      <c r="I289" s="8"/>
      <c r="J289" s="8"/>
      <c r="K289" s="8"/>
      <c r="L289" s="8"/>
      <c r="M289" s="8"/>
      <c r="N289" s="8"/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</row>
    <row r="290" spans="1:34" x14ac:dyDescent="0.2">
      <c r="A290" s="165"/>
      <c r="B290" s="168"/>
      <c r="C290" s="178"/>
      <c r="D290" s="169"/>
      <c r="E290" s="122" t="s">
        <v>195</v>
      </c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>
        <v>0</v>
      </c>
      <c r="R290" s="134">
        <v>0</v>
      </c>
      <c r="S290" s="134">
        <v>0</v>
      </c>
      <c r="T290" s="134">
        <v>0</v>
      </c>
      <c r="U290" s="134">
        <v>0</v>
      </c>
      <c r="V290" s="134">
        <v>0</v>
      </c>
      <c r="W290" s="134">
        <v>0</v>
      </c>
      <c r="X290" s="134">
        <v>0</v>
      </c>
      <c r="Y290" s="134">
        <v>0</v>
      </c>
      <c r="Z290" s="134">
        <v>0</v>
      </c>
      <c r="AA290" s="134">
        <v>0</v>
      </c>
      <c r="AB290" s="134">
        <v>0</v>
      </c>
      <c r="AC290" s="134">
        <v>0</v>
      </c>
      <c r="AD290" s="134">
        <v>0</v>
      </c>
      <c r="AE290" s="134">
        <v>0</v>
      </c>
      <c r="AF290" s="134">
        <v>0</v>
      </c>
      <c r="AG290" s="134">
        <v>0</v>
      </c>
      <c r="AH290" s="134">
        <v>0</v>
      </c>
    </row>
    <row r="291" spans="1:34" x14ac:dyDescent="0.2">
      <c r="A291" s="165"/>
      <c r="B291" s="168"/>
      <c r="C291" s="178"/>
      <c r="D291" s="169"/>
      <c r="E291" s="123" t="s">
        <v>197</v>
      </c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9" t="e">
        <f t="shared" ref="Q291:S291" si="447">Q290/Q288*100</f>
        <v>#DIV/0!</v>
      </c>
      <c r="R291" s="139">
        <f t="shared" si="447"/>
        <v>0</v>
      </c>
      <c r="S291" s="139" t="e">
        <f t="shared" si="447"/>
        <v>#DIV/0!</v>
      </c>
      <c r="T291" s="139" t="e">
        <f t="shared" ref="T291:AH291" si="448">T290/T288*100</f>
        <v>#DIV/0!</v>
      </c>
      <c r="U291" s="139">
        <f t="shared" si="448"/>
        <v>0</v>
      </c>
      <c r="V291" s="139" t="e">
        <f t="shared" si="448"/>
        <v>#DIV/0!</v>
      </c>
      <c r="W291" s="139" t="e">
        <f t="shared" si="448"/>
        <v>#DIV/0!</v>
      </c>
      <c r="X291" s="139" t="e">
        <f t="shared" si="448"/>
        <v>#DIV/0!</v>
      </c>
      <c r="Y291" s="139" t="e">
        <f t="shared" si="448"/>
        <v>#DIV/0!</v>
      </c>
      <c r="Z291" s="139" t="e">
        <f t="shared" si="448"/>
        <v>#DIV/0!</v>
      </c>
      <c r="AA291" s="139" t="e">
        <f t="shared" si="448"/>
        <v>#DIV/0!</v>
      </c>
      <c r="AB291" s="139" t="e">
        <f t="shared" si="448"/>
        <v>#DIV/0!</v>
      </c>
      <c r="AC291" s="139" t="e">
        <f t="shared" si="448"/>
        <v>#DIV/0!</v>
      </c>
      <c r="AD291" s="139" t="e">
        <f t="shared" si="448"/>
        <v>#DIV/0!</v>
      </c>
      <c r="AE291" s="139" t="e">
        <f t="shared" si="448"/>
        <v>#DIV/0!</v>
      </c>
      <c r="AF291" s="139" t="e">
        <f t="shared" si="448"/>
        <v>#DIV/0!</v>
      </c>
      <c r="AG291" s="139" t="e">
        <f t="shared" si="448"/>
        <v>#DIV/0!</v>
      </c>
      <c r="AH291" s="139" t="e">
        <f t="shared" si="448"/>
        <v>#DIV/0!</v>
      </c>
    </row>
    <row r="292" spans="1:34" x14ac:dyDescent="0.2">
      <c r="A292" s="165"/>
      <c r="B292" s="170"/>
      <c r="C292" s="179"/>
      <c r="D292" s="171"/>
      <c r="E292" s="121" t="s">
        <v>189</v>
      </c>
      <c r="F292" s="143" t="e">
        <f>F289/F288</f>
        <v>#DIV/0!</v>
      </c>
      <c r="G292" s="143" t="e">
        <f>G289/G288</f>
        <v>#DIV/0!</v>
      </c>
      <c r="H292" s="143" t="e">
        <f t="shared" ref="H292:N292" si="449">H289/H288</f>
        <v>#DIV/0!</v>
      </c>
      <c r="I292" s="143" t="e">
        <f t="shared" si="449"/>
        <v>#DIV/0!</v>
      </c>
      <c r="J292" s="143" t="e">
        <f t="shared" si="449"/>
        <v>#DIV/0!</v>
      </c>
      <c r="K292" s="143" t="e">
        <f t="shared" si="449"/>
        <v>#DIV/0!</v>
      </c>
      <c r="L292" s="143" t="e">
        <f t="shared" si="449"/>
        <v>#DIV/0!</v>
      </c>
      <c r="M292" s="143" t="e">
        <f t="shared" si="449"/>
        <v>#DIV/0!</v>
      </c>
      <c r="N292" s="143" t="e">
        <f t="shared" si="449"/>
        <v>#DIV/0!</v>
      </c>
      <c r="O292" s="143" t="e">
        <f t="shared" ref="O292:AH292" si="450">O289/O288</f>
        <v>#DIV/0!</v>
      </c>
      <c r="P292" s="143" t="e">
        <f t="shared" si="450"/>
        <v>#DIV/0!</v>
      </c>
      <c r="Q292" s="143" t="e">
        <f t="shared" si="450"/>
        <v>#DIV/0!</v>
      </c>
      <c r="R292" s="143">
        <f t="shared" si="450"/>
        <v>0</v>
      </c>
      <c r="S292" s="143" t="e">
        <f t="shared" si="450"/>
        <v>#DIV/0!</v>
      </c>
      <c r="T292" s="143" t="e">
        <f t="shared" si="450"/>
        <v>#DIV/0!</v>
      </c>
      <c r="U292" s="143">
        <f t="shared" si="450"/>
        <v>0</v>
      </c>
      <c r="V292" s="143" t="e">
        <f t="shared" si="450"/>
        <v>#DIV/0!</v>
      </c>
      <c r="W292" s="143" t="e">
        <f t="shared" si="450"/>
        <v>#DIV/0!</v>
      </c>
      <c r="X292" s="143" t="e">
        <f t="shared" si="450"/>
        <v>#DIV/0!</v>
      </c>
      <c r="Y292" s="143" t="e">
        <f t="shared" si="450"/>
        <v>#DIV/0!</v>
      </c>
      <c r="Z292" s="143" t="e">
        <f t="shared" si="450"/>
        <v>#DIV/0!</v>
      </c>
      <c r="AA292" s="143" t="e">
        <f t="shared" si="450"/>
        <v>#DIV/0!</v>
      </c>
      <c r="AB292" s="143" t="e">
        <f t="shared" si="450"/>
        <v>#DIV/0!</v>
      </c>
      <c r="AC292" s="143" t="e">
        <f t="shared" si="450"/>
        <v>#DIV/0!</v>
      </c>
      <c r="AD292" s="143" t="e">
        <f t="shared" si="450"/>
        <v>#DIV/0!</v>
      </c>
      <c r="AE292" s="143" t="e">
        <f t="shared" si="450"/>
        <v>#DIV/0!</v>
      </c>
      <c r="AF292" s="143" t="e">
        <f t="shared" si="450"/>
        <v>#DIV/0!</v>
      </c>
      <c r="AG292" s="143" t="e">
        <f t="shared" si="450"/>
        <v>#DIV/0!</v>
      </c>
      <c r="AH292" s="143" t="e">
        <f t="shared" si="450"/>
        <v>#DIV/0!</v>
      </c>
    </row>
    <row r="293" spans="1:34" x14ac:dyDescent="0.2">
      <c r="A293" s="165"/>
      <c r="B293" s="175" t="s">
        <v>72</v>
      </c>
      <c r="C293" s="176"/>
      <c r="D293" s="177"/>
      <c r="E293" s="114" t="s">
        <v>187</v>
      </c>
      <c r="F293" s="5"/>
      <c r="G293" s="5"/>
      <c r="H293" s="5"/>
      <c r="I293" s="5"/>
      <c r="J293" s="5"/>
      <c r="K293" s="5"/>
      <c r="L293" s="5"/>
      <c r="M293" s="5"/>
      <c r="N293" s="5"/>
      <c r="O293" s="5">
        <v>0</v>
      </c>
      <c r="P293" s="5">
        <v>0</v>
      </c>
      <c r="Q293" s="5">
        <v>0</v>
      </c>
      <c r="R293" s="5">
        <v>1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</row>
    <row r="294" spans="1:34" x14ac:dyDescent="0.2">
      <c r="A294" s="165"/>
      <c r="B294" s="168"/>
      <c r="C294" s="178"/>
      <c r="D294" s="169"/>
      <c r="E294" s="115" t="s">
        <v>188</v>
      </c>
      <c r="F294" s="8"/>
      <c r="G294" s="8"/>
      <c r="H294" s="8"/>
      <c r="I294" s="8"/>
      <c r="J294" s="8"/>
      <c r="K294" s="8"/>
      <c r="L294" s="8"/>
      <c r="M294" s="8"/>
      <c r="N294" s="8"/>
      <c r="O294" s="8">
        <v>0</v>
      </c>
      <c r="P294" s="8">
        <v>0</v>
      </c>
      <c r="Q294" s="8">
        <v>0</v>
      </c>
      <c r="R294" s="8">
        <v>80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</row>
    <row r="295" spans="1:34" x14ac:dyDescent="0.2">
      <c r="A295" s="165"/>
      <c r="B295" s="168"/>
      <c r="C295" s="178"/>
      <c r="D295" s="169"/>
      <c r="E295" s="122" t="s">
        <v>195</v>
      </c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>
        <v>0</v>
      </c>
      <c r="R295" s="134">
        <v>0</v>
      </c>
      <c r="S295" s="134">
        <v>0</v>
      </c>
      <c r="T295" s="134">
        <v>0</v>
      </c>
      <c r="U295" s="134">
        <v>0</v>
      </c>
      <c r="V295" s="134">
        <v>0</v>
      </c>
      <c r="W295" s="134">
        <v>0</v>
      </c>
      <c r="X295" s="134">
        <v>0</v>
      </c>
      <c r="Y295" s="134">
        <v>0</v>
      </c>
      <c r="Z295" s="134">
        <v>0</v>
      </c>
      <c r="AA295" s="134">
        <v>0</v>
      </c>
      <c r="AB295" s="134">
        <v>0</v>
      </c>
      <c r="AC295" s="134">
        <v>0</v>
      </c>
      <c r="AD295" s="134">
        <v>0</v>
      </c>
      <c r="AE295" s="134">
        <v>0</v>
      </c>
      <c r="AF295" s="134">
        <v>0</v>
      </c>
      <c r="AG295" s="134">
        <v>0</v>
      </c>
      <c r="AH295" s="134">
        <v>0</v>
      </c>
    </row>
    <row r="296" spans="1:34" x14ac:dyDescent="0.2">
      <c r="A296" s="165"/>
      <c r="B296" s="168"/>
      <c r="C296" s="178"/>
      <c r="D296" s="169"/>
      <c r="E296" s="123" t="s">
        <v>197</v>
      </c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9" t="e">
        <f t="shared" ref="Q296:S296" si="451">Q295/Q293*100</f>
        <v>#DIV/0!</v>
      </c>
      <c r="R296" s="139">
        <f t="shared" si="451"/>
        <v>0</v>
      </c>
      <c r="S296" s="139" t="e">
        <f t="shared" si="451"/>
        <v>#DIV/0!</v>
      </c>
      <c r="T296" s="139" t="e">
        <f t="shared" ref="T296:AH296" si="452">T295/T293*100</f>
        <v>#DIV/0!</v>
      </c>
      <c r="U296" s="139" t="e">
        <f t="shared" si="452"/>
        <v>#DIV/0!</v>
      </c>
      <c r="V296" s="139" t="e">
        <f t="shared" si="452"/>
        <v>#DIV/0!</v>
      </c>
      <c r="W296" s="139" t="e">
        <f t="shared" si="452"/>
        <v>#DIV/0!</v>
      </c>
      <c r="X296" s="139" t="e">
        <f t="shared" si="452"/>
        <v>#DIV/0!</v>
      </c>
      <c r="Y296" s="139" t="e">
        <f t="shared" si="452"/>
        <v>#DIV/0!</v>
      </c>
      <c r="Z296" s="139" t="e">
        <f t="shared" si="452"/>
        <v>#DIV/0!</v>
      </c>
      <c r="AA296" s="139" t="e">
        <f t="shared" si="452"/>
        <v>#DIV/0!</v>
      </c>
      <c r="AB296" s="139" t="e">
        <f t="shared" si="452"/>
        <v>#DIV/0!</v>
      </c>
      <c r="AC296" s="139" t="e">
        <f t="shared" si="452"/>
        <v>#DIV/0!</v>
      </c>
      <c r="AD296" s="139" t="e">
        <f t="shared" si="452"/>
        <v>#DIV/0!</v>
      </c>
      <c r="AE296" s="139" t="e">
        <f t="shared" si="452"/>
        <v>#DIV/0!</v>
      </c>
      <c r="AF296" s="139" t="e">
        <f t="shared" si="452"/>
        <v>#DIV/0!</v>
      </c>
      <c r="AG296" s="139" t="e">
        <f t="shared" si="452"/>
        <v>#DIV/0!</v>
      </c>
      <c r="AH296" s="139" t="e">
        <f t="shared" si="452"/>
        <v>#DIV/0!</v>
      </c>
    </row>
    <row r="297" spans="1:34" x14ac:dyDescent="0.2">
      <c r="A297" s="165"/>
      <c r="B297" s="170"/>
      <c r="C297" s="179"/>
      <c r="D297" s="171"/>
      <c r="E297" s="121" t="s">
        <v>189</v>
      </c>
      <c r="F297" s="143" t="e">
        <f>F294/F293</f>
        <v>#DIV/0!</v>
      </c>
      <c r="G297" s="143" t="e">
        <f>G294/G293</f>
        <v>#DIV/0!</v>
      </c>
      <c r="H297" s="143" t="e">
        <f t="shared" ref="H297:N297" si="453">H294/H293</f>
        <v>#DIV/0!</v>
      </c>
      <c r="I297" s="143" t="e">
        <f t="shared" si="453"/>
        <v>#DIV/0!</v>
      </c>
      <c r="J297" s="143" t="e">
        <f t="shared" si="453"/>
        <v>#DIV/0!</v>
      </c>
      <c r="K297" s="143" t="e">
        <f t="shared" si="453"/>
        <v>#DIV/0!</v>
      </c>
      <c r="L297" s="143" t="e">
        <f t="shared" si="453"/>
        <v>#DIV/0!</v>
      </c>
      <c r="M297" s="143" t="e">
        <f t="shared" si="453"/>
        <v>#DIV/0!</v>
      </c>
      <c r="N297" s="143" t="e">
        <f t="shared" si="453"/>
        <v>#DIV/0!</v>
      </c>
      <c r="O297" s="143" t="e">
        <f t="shared" ref="O297:AH297" si="454">O294/O293</f>
        <v>#DIV/0!</v>
      </c>
      <c r="P297" s="143" t="e">
        <f t="shared" si="454"/>
        <v>#DIV/0!</v>
      </c>
      <c r="Q297" s="143" t="e">
        <f t="shared" si="454"/>
        <v>#DIV/0!</v>
      </c>
      <c r="R297" s="143">
        <f t="shared" si="454"/>
        <v>80</v>
      </c>
      <c r="S297" s="143" t="e">
        <f t="shared" si="454"/>
        <v>#DIV/0!</v>
      </c>
      <c r="T297" s="143" t="e">
        <f t="shared" si="454"/>
        <v>#DIV/0!</v>
      </c>
      <c r="U297" s="143" t="e">
        <f t="shared" si="454"/>
        <v>#DIV/0!</v>
      </c>
      <c r="V297" s="143" t="e">
        <f t="shared" si="454"/>
        <v>#DIV/0!</v>
      </c>
      <c r="W297" s="143" t="e">
        <f t="shared" si="454"/>
        <v>#DIV/0!</v>
      </c>
      <c r="X297" s="143" t="e">
        <f t="shared" si="454"/>
        <v>#DIV/0!</v>
      </c>
      <c r="Y297" s="143" t="e">
        <f t="shared" si="454"/>
        <v>#DIV/0!</v>
      </c>
      <c r="Z297" s="143" t="e">
        <f t="shared" si="454"/>
        <v>#DIV/0!</v>
      </c>
      <c r="AA297" s="143" t="e">
        <f t="shared" si="454"/>
        <v>#DIV/0!</v>
      </c>
      <c r="AB297" s="143" t="e">
        <f t="shared" si="454"/>
        <v>#DIV/0!</v>
      </c>
      <c r="AC297" s="143" t="e">
        <f t="shared" si="454"/>
        <v>#DIV/0!</v>
      </c>
      <c r="AD297" s="143" t="e">
        <f t="shared" si="454"/>
        <v>#DIV/0!</v>
      </c>
      <c r="AE297" s="143" t="e">
        <f t="shared" si="454"/>
        <v>#DIV/0!</v>
      </c>
      <c r="AF297" s="143" t="e">
        <f t="shared" si="454"/>
        <v>#DIV/0!</v>
      </c>
      <c r="AG297" s="143" t="e">
        <f t="shared" si="454"/>
        <v>#DIV/0!</v>
      </c>
      <c r="AH297" s="143" t="e">
        <f t="shared" si="454"/>
        <v>#DIV/0!</v>
      </c>
    </row>
    <row r="298" spans="1:34" x14ac:dyDescent="0.2">
      <c r="A298" s="165"/>
      <c r="B298" s="175" t="s">
        <v>73</v>
      </c>
      <c r="C298" s="176"/>
      <c r="D298" s="177"/>
      <c r="E298" s="114" t="s">
        <v>187</v>
      </c>
      <c r="F298" s="5"/>
      <c r="G298" s="5"/>
      <c r="H298" s="5"/>
      <c r="I298" s="5"/>
      <c r="J298" s="5"/>
      <c r="K298" s="5"/>
      <c r="L298" s="5"/>
      <c r="M298" s="5"/>
      <c r="N298" s="5"/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1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</row>
    <row r="299" spans="1:34" x14ac:dyDescent="0.2">
      <c r="A299" s="165"/>
      <c r="B299" s="168"/>
      <c r="C299" s="178"/>
      <c r="D299" s="169"/>
      <c r="E299" s="115" t="s">
        <v>188</v>
      </c>
      <c r="F299" s="8"/>
      <c r="G299" s="8"/>
      <c r="H299" s="8"/>
      <c r="I299" s="8"/>
      <c r="J299" s="8"/>
      <c r="K299" s="8"/>
      <c r="L299" s="8"/>
      <c r="M299" s="8"/>
      <c r="N299" s="8"/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</row>
    <row r="300" spans="1:34" x14ac:dyDescent="0.2">
      <c r="A300" s="165"/>
      <c r="B300" s="168"/>
      <c r="C300" s="178"/>
      <c r="D300" s="169"/>
      <c r="E300" s="122" t="s">
        <v>195</v>
      </c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>
        <v>0</v>
      </c>
      <c r="R300" s="134">
        <v>0</v>
      </c>
      <c r="S300" s="134">
        <v>0</v>
      </c>
      <c r="T300" s="134">
        <v>0</v>
      </c>
      <c r="U300" s="134">
        <v>0</v>
      </c>
      <c r="V300" s="134">
        <v>0</v>
      </c>
      <c r="W300" s="134">
        <v>0</v>
      </c>
      <c r="X300" s="134">
        <v>0</v>
      </c>
      <c r="Y300" s="134">
        <v>0</v>
      </c>
      <c r="Z300" s="134">
        <v>0</v>
      </c>
      <c r="AA300" s="134">
        <v>0</v>
      </c>
      <c r="AB300" s="134">
        <v>0</v>
      </c>
      <c r="AC300" s="134">
        <v>0</v>
      </c>
      <c r="AD300" s="134">
        <v>0</v>
      </c>
      <c r="AE300" s="134">
        <v>0</v>
      </c>
      <c r="AF300" s="134">
        <v>0</v>
      </c>
      <c r="AG300" s="134">
        <v>0</v>
      </c>
      <c r="AH300" s="134">
        <v>0</v>
      </c>
    </row>
    <row r="301" spans="1:34" x14ac:dyDescent="0.2">
      <c r="A301" s="165"/>
      <c r="B301" s="168"/>
      <c r="C301" s="178"/>
      <c r="D301" s="169"/>
      <c r="E301" s="123" t="s">
        <v>197</v>
      </c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9" t="e">
        <f t="shared" ref="Q301:S301" si="455">Q300/Q298*100</f>
        <v>#DIV/0!</v>
      </c>
      <c r="R301" s="139" t="e">
        <f t="shared" si="455"/>
        <v>#DIV/0!</v>
      </c>
      <c r="S301" s="139" t="e">
        <f t="shared" si="455"/>
        <v>#DIV/0!</v>
      </c>
      <c r="T301" s="139" t="e">
        <f t="shared" ref="T301:AH301" si="456">T300/T298*100</f>
        <v>#DIV/0!</v>
      </c>
      <c r="U301" s="139" t="e">
        <f t="shared" si="456"/>
        <v>#DIV/0!</v>
      </c>
      <c r="V301" s="139" t="e">
        <f t="shared" si="456"/>
        <v>#DIV/0!</v>
      </c>
      <c r="W301" s="139" t="e">
        <f t="shared" si="456"/>
        <v>#DIV/0!</v>
      </c>
      <c r="X301" s="139" t="e">
        <f t="shared" si="456"/>
        <v>#DIV/0!</v>
      </c>
      <c r="Y301" s="139">
        <f t="shared" si="456"/>
        <v>0</v>
      </c>
      <c r="Z301" s="139" t="e">
        <f t="shared" si="456"/>
        <v>#DIV/0!</v>
      </c>
      <c r="AA301" s="139" t="e">
        <f t="shared" si="456"/>
        <v>#DIV/0!</v>
      </c>
      <c r="AB301" s="139" t="e">
        <f t="shared" si="456"/>
        <v>#DIV/0!</v>
      </c>
      <c r="AC301" s="139" t="e">
        <f t="shared" si="456"/>
        <v>#DIV/0!</v>
      </c>
      <c r="AD301" s="139" t="e">
        <f t="shared" si="456"/>
        <v>#DIV/0!</v>
      </c>
      <c r="AE301" s="139" t="e">
        <f t="shared" si="456"/>
        <v>#DIV/0!</v>
      </c>
      <c r="AF301" s="139" t="e">
        <f t="shared" si="456"/>
        <v>#DIV/0!</v>
      </c>
      <c r="AG301" s="139" t="e">
        <f t="shared" si="456"/>
        <v>#DIV/0!</v>
      </c>
      <c r="AH301" s="139" t="e">
        <f t="shared" si="456"/>
        <v>#DIV/0!</v>
      </c>
    </row>
    <row r="302" spans="1:34" x14ac:dyDescent="0.2">
      <c r="A302" s="165"/>
      <c r="B302" s="170"/>
      <c r="C302" s="179"/>
      <c r="D302" s="171"/>
      <c r="E302" s="121" t="s">
        <v>189</v>
      </c>
      <c r="F302" s="143" t="e">
        <f>F299/F298</f>
        <v>#DIV/0!</v>
      </c>
      <c r="G302" s="143" t="e">
        <f>G299/G298</f>
        <v>#DIV/0!</v>
      </c>
      <c r="H302" s="143" t="e">
        <f t="shared" ref="H302:N302" si="457">H299/H298</f>
        <v>#DIV/0!</v>
      </c>
      <c r="I302" s="143" t="e">
        <f t="shared" si="457"/>
        <v>#DIV/0!</v>
      </c>
      <c r="J302" s="143" t="e">
        <f t="shared" si="457"/>
        <v>#DIV/0!</v>
      </c>
      <c r="K302" s="143" t="e">
        <f t="shared" si="457"/>
        <v>#DIV/0!</v>
      </c>
      <c r="L302" s="143" t="e">
        <f t="shared" si="457"/>
        <v>#DIV/0!</v>
      </c>
      <c r="M302" s="143" t="e">
        <f t="shared" si="457"/>
        <v>#DIV/0!</v>
      </c>
      <c r="N302" s="143" t="e">
        <f t="shared" si="457"/>
        <v>#DIV/0!</v>
      </c>
      <c r="O302" s="143" t="e">
        <f t="shared" ref="O302:AH302" si="458">O299/O298</f>
        <v>#DIV/0!</v>
      </c>
      <c r="P302" s="143" t="e">
        <f t="shared" si="458"/>
        <v>#DIV/0!</v>
      </c>
      <c r="Q302" s="143" t="e">
        <f t="shared" si="458"/>
        <v>#DIV/0!</v>
      </c>
      <c r="R302" s="143" t="e">
        <f t="shared" si="458"/>
        <v>#DIV/0!</v>
      </c>
      <c r="S302" s="143" t="e">
        <f t="shared" si="458"/>
        <v>#DIV/0!</v>
      </c>
      <c r="T302" s="143" t="e">
        <f t="shared" si="458"/>
        <v>#DIV/0!</v>
      </c>
      <c r="U302" s="143" t="e">
        <f t="shared" si="458"/>
        <v>#DIV/0!</v>
      </c>
      <c r="V302" s="143" t="e">
        <f t="shared" si="458"/>
        <v>#DIV/0!</v>
      </c>
      <c r="W302" s="143" t="e">
        <f t="shared" si="458"/>
        <v>#DIV/0!</v>
      </c>
      <c r="X302" s="143" t="e">
        <f t="shared" si="458"/>
        <v>#DIV/0!</v>
      </c>
      <c r="Y302" s="143">
        <f t="shared" si="458"/>
        <v>0</v>
      </c>
      <c r="Z302" s="143" t="e">
        <f t="shared" si="458"/>
        <v>#DIV/0!</v>
      </c>
      <c r="AA302" s="143" t="e">
        <f t="shared" si="458"/>
        <v>#DIV/0!</v>
      </c>
      <c r="AB302" s="143" t="e">
        <f t="shared" si="458"/>
        <v>#DIV/0!</v>
      </c>
      <c r="AC302" s="143" t="e">
        <f t="shared" si="458"/>
        <v>#DIV/0!</v>
      </c>
      <c r="AD302" s="143" t="e">
        <f t="shared" si="458"/>
        <v>#DIV/0!</v>
      </c>
      <c r="AE302" s="143" t="e">
        <f t="shared" si="458"/>
        <v>#DIV/0!</v>
      </c>
      <c r="AF302" s="143" t="e">
        <f t="shared" si="458"/>
        <v>#DIV/0!</v>
      </c>
      <c r="AG302" s="143" t="e">
        <f t="shared" si="458"/>
        <v>#DIV/0!</v>
      </c>
      <c r="AH302" s="143" t="e">
        <f t="shared" si="458"/>
        <v>#DIV/0!</v>
      </c>
    </row>
    <row r="303" spans="1:34" x14ac:dyDescent="0.2">
      <c r="A303" s="165"/>
      <c r="B303" s="175" t="s">
        <v>74</v>
      </c>
      <c r="C303" s="176"/>
      <c r="D303" s="177"/>
      <c r="E303" s="114" t="s">
        <v>187</v>
      </c>
      <c r="F303" s="5"/>
      <c r="G303" s="5"/>
      <c r="H303" s="5"/>
      <c r="I303" s="5"/>
      <c r="J303" s="5"/>
      <c r="K303" s="5"/>
      <c r="L303" s="5"/>
      <c r="M303" s="5"/>
      <c r="N303" s="5"/>
      <c r="O303" s="5">
        <v>1</v>
      </c>
      <c r="P303" s="5">
        <v>2</v>
      </c>
      <c r="Q303" s="5">
        <v>4</v>
      </c>
      <c r="R303" s="5">
        <v>2</v>
      </c>
      <c r="S303" s="5">
        <v>2</v>
      </c>
      <c r="T303" s="5">
        <v>0</v>
      </c>
      <c r="U303" s="5">
        <v>1</v>
      </c>
      <c r="V303" s="5">
        <v>1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1</v>
      </c>
      <c r="AC303" s="5">
        <v>0</v>
      </c>
      <c r="AD303" s="5">
        <v>0</v>
      </c>
      <c r="AE303" s="5">
        <v>0</v>
      </c>
      <c r="AF303" s="5">
        <v>1</v>
      </c>
      <c r="AG303" s="5">
        <v>0</v>
      </c>
      <c r="AH303" s="5">
        <v>0</v>
      </c>
    </row>
    <row r="304" spans="1:34" x14ac:dyDescent="0.2">
      <c r="A304" s="165"/>
      <c r="B304" s="168"/>
      <c r="C304" s="178"/>
      <c r="D304" s="169"/>
      <c r="E304" s="115" t="s">
        <v>188</v>
      </c>
      <c r="F304" s="8"/>
      <c r="G304" s="8"/>
      <c r="H304" s="8"/>
      <c r="I304" s="8"/>
      <c r="J304" s="8"/>
      <c r="K304" s="8"/>
      <c r="L304" s="8"/>
      <c r="M304" s="8"/>
      <c r="N304" s="8"/>
      <c r="O304" s="8">
        <v>10</v>
      </c>
      <c r="P304" s="8">
        <v>0</v>
      </c>
      <c r="Q304" s="8">
        <v>208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</row>
    <row r="305" spans="1:34" x14ac:dyDescent="0.2">
      <c r="A305" s="165"/>
      <c r="B305" s="168"/>
      <c r="C305" s="178"/>
      <c r="D305" s="169"/>
      <c r="E305" s="122" t="s">
        <v>195</v>
      </c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>
        <v>0</v>
      </c>
      <c r="R305" s="134">
        <v>0</v>
      </c>
      <c r="S305" s="134">
        <v>0</v>
      </c>
      <c r="T305" s="134">
        <v>0</v>
      </c>
      <c r="U305" s="134">
        <v>0</v>
      </c>
      <c r="V305" s="134">
        <v>0</v>
      </c>
      <c r="W305" s="134">
        <v>0</v>
      </c>
      <c r="X305" s="134">
        <v>0</v>
      </c>
      <c r="Y305" s="134">
        <v>0</v>
      </c>
      <c r="Z305" s="134">
        <v>0</v>
      </c>
      <c r="AA305" s="134">
        <v>0</v>
      </c>
      <c r="AB305" s="134">
        <v>0</v>
      </c>
      <c r="AC305" s="134">
        <v>0</v>
      </c>
      <c r="AD305" s="134">
        <v>0</v>
      </c>
      <c r="AE305" s="134">
        <v>0</v>
      </c>
      <c r="AF305" s="134">
        <v>0</v>
      </c>
      <c r="AG305" s="134">
        <v>0</v>
      </c>
      <c r="AH305" s="134">
        <v>0</v>
      </c>
    </row>
    <row r="306" spans="1:34" x14ac:dyDescent="0.2">
      <c r="A306" s="165"/>
      <c r="B306" s="168"/>
      <c r="C306" s="178"/>
      <c r="D306" s="169"/>
      <c r="E306" s="123" t="s">
        <v>197</v>
      </c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9">
        <f t="shared" ref="Q306:S306" si="459">Q305/Q303*100</f>
        <v>0</v>
      </c>
      <c r="R306" s="139">
        <f t="shared" si="459"/>
        <v>0</v>
      </c>
      <c r="S306" s="139">
        <f t="shared" si="459"/>
        <v>0</v>
      </c>
      <c r="T306" s="139" t="e">
        <f t="shared" ref="T306:AH306" si="460">T305/T303*100</f>
        <v>#DIV/0!</v>
      </c>
      <c r="U306" s="139">
        <f t="shared" si="460"/>
        <v>0</v>
      </c>
      <c r="V306" s="139">
        <f t="shared" si="460"/>
        <v>0</v>
      </c>
      <c r="W306" s="139" t="e">
        <f t="shared" si="460"/>
        <v>#DIV/0!</v>
      </c>
      <c r="X306" s="139" t="e">
        <f t="shared" si="460"/>
        <v>#DIV/0!</v>
      </c>
      <c r="Y306" s="139" t="e">
        <f t="shared" si="460"/>
        <v>#DIV/0!</v>
      </c>
      <c r="Z306" s="139" t="e">
        <f t="shared" si="460"/>
        <v>#DIV/0!</v>
      </c>
      <c r="AA306" s="139" t="e">
        <f t="shared" si="460"/>
        <v>#DIV/0!</v>
      </c>
      <c r="AB306" s="139">
        <f t="shared" si="460"/>
        <v>0</v>
      </c>
      <c r="AC306" s="139" t="e">
        <f t="shared" si="460"/>
        <v>#DIV/0!</v>
      </c>
      <c r="AD306" s="139" t="e">
        <f t="shared" si="460"/>
        <v>#DIV/0!</v>
      </c>
      <c r="AE306" s="139" t="e">
        <f t="shared" si="460"/>
        <v>#DIV/0!</v>
      </c>
      <c r="AF306" s="139">
        <f t="shared" si="460"/>
        <v>0</v>
      </c>
      <c r="AG306" s="139" t="e">
        <f t="shared" si="460"/>
        <v>#DIV/0!</v>
      </c>
      <c r="AH306" s="139" t="e">
        <f t="shared" si="460"/>
        <v>#DIV/0!</v>
      </c>
    </row>
    <row r="307" spans="1:34" x14ac:dyDescent="0.2">
      <c r="A307" s="165"/>
      <c r="B307" s="170"/>
      <c r="C307" s="179"/>
      <c r="D307" s="171"/>
      <c r="E307" s="121" t="s">
        <v>189</v>
      </c>
      <c r="F307" s="143" t="e">
        <f>F304/F303</f>
        <v>#DIV/0!</v>
      </c>
      <c r="G307" s="143" t="e">
        <f>G304/G303</f>
        <v>#DIV/0!</v>
      </c>
      <c r="H307" s="143" t="e">
        <f t="shared" ref="H307:N307" si="461">H304/H303</f>
        <v>#DIV/0!</v>
      </c>
      <c r="I307" s="143" t="e">
        <f t="shared" si="461"/>
        <v>#DIV/0!</v>
      </c>
      <c r="J307" s="143" t="e">
        <f t="shared" si="461"/>
        <v>#DIV/0!</v>
      </c>
      <c r="K307" s="143" t="e">
        <f t="shared" si="461"/>
        <v>#DIV/0!</v>
      </c>
      <c r="L307" s="143" t="e">
        <f t="shared" si="461"/>
        <v>#DIV/0!</v>
      </c>
      <c r="M307" s="143" t="e">
        <f t="shared" si="461"/>
        <v>#DIV/0!</v>
      </c>
      <c r="N307" s="143" t="e">
        <f t="shared" si="461"/>
        <v>#DIV/0!</v>
      </c>
      <c r="O307" s="143">
        <f t="shared" ref="O307:AH307" si="462">O304/O303</f>
        <v>10</v>
      </c>
      <c r="P307" s="143">
        <f t="shared" si="462"/>
        <v>0</v>
      </c>
      <c r="Q307" s="143">
        <f t="shared" si="462"/>
        <v>52</v>
      </c>
      <c r="R307" s="143">
        <f t="shared" si="462"/>
        <v>0</v>
      </c>
      <c r="S307" s="143">
        <f t="shared" si="462"/>
        <v>0</v>
      </c>
      <c r="T307" s="143" t="e">
        <f t="shared" si="462"/>
        <v>#DIV/0!</v>
      </c>
      <c r="U307" s="143">
        <f t="shared" si="462"/>
        <v>0</v>
      </c>
      <c r="V307" s="143">
        <f t="shared" si="462"/>
        <v>0</v>
      </c>
      <c r="W307" s="143" t="e">
        <f t="shared" si="462"/>
        <v>#DIV/0!</v>
      </c>
      <c r="X307" s="143" t="e">
        <f t="shared" si="462"/>
        <v>#DIV/0!</v>
      </c>
      <c r="Y307" s="143" t="e">
        <f t="shared" si="462"/>
        <v>#DIV/0!</v>
      </c>
      <c r="Z307" s="143" t="e">
        <f t="shared" si="462"/>
        <v>#DIV/0!</v>
      </c>
      <c r="AA307" s="143" t="e">
        <f t="shared" si="462"/>
        <v>#DIV/0!</v>
      </c>
      <c r="AB307" s="143">
        <f t="shared" si="462"/>
        <v>0</v>
      </c>
      <c r="AC307" s="143" t="e">
        <f t="shared" si="462"/>
        <v>#DIV/0!</v>
      </c>
      <c r="AD307" s="143" t="e">
        <f t="shared" si="462"/>
        <v>#DIV/0!</v>
      </c>
      <c r="AE307" s="143" t="e">
        <f t="shared" si="462"/>
        <v>#DIV/0!</v>
      </c>
      <c r="AF307" s="143">
        <f t="shared" si="462"/>
        <v>0</v>
      </c>
      <c r="AG307" s="143" t="e">
        <f t="shared" si="462"/>
        <v>#DIV/0!</v>
      </c>
      <c r="AH307" s="143" t="e">
        <f t="shared" si="462"/>
        <v>#DIV/0!</v>
      </c>
    </row>
    <row r="308" spans="1:34" x14ac:dyDescent="0.2">
      <c r="A308" s="165"/>
      <c r="B308" s="175" t="s">
        <v>75</v>
      </c>
      <c r="C308" s="176"/>
      <c r="D308" s="177"/>
      <c r="E308" s="114" t="s">
        <v>187</v>
      </c>
      <c r="F308" s="5"/>
      <c r="G308" s="5"/>
      <c r="H308" s="5"/>
      <c r="I308" s="5"/>
      <c r="J308" s="5"/>
      <c r="K308" s="5"/>
      <c r="L308" s="5"/>
      <c r="M308" s="5"/>
      <c r="N308" s="5"/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1</v>
      </c>
      <c r="W308" s="5">
        <v>0</v>
      </c>
      <c r="X308" s="5">
        <v>0</v>
      </c>
      <c r="Y308" s="5">
        <v>0</v>
      </c>
      <c r="Z308" s="5">
        <v>0</v>
      </c>
      <c r="AA308" s="5">
        <v>1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</row>
    <row r="309" spans="1:34" x14ac:dyDescent="0.2">
      <c r="A309" s="165"/>
      <c r="B309" s="168"/>
      <c r="C309" s="178"/>
      <c r="D309" s="169"/>
      <c r="E309" s="115" t="s">
        <v>188</v>
      </c>
      <c r="F309" s="8"/>
      <c r="G309" s="8"/>
      <c r="H309" s="8"/>
      <c r="I309" s="8"/>
      <c r="J309" s="8"/>
      <c r="K309" s="8"/>
      <c r="L309" s="8"/>
      <c r="M309" s="8"/>
      <c r="N309" s="8"/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</row>
    <row r="310" spans="1:34" x14ac:dyDescent="0.2">
      <c r="A310" s="165"/>
      <c r="B310" s="168"/>
      <c r="C310" s="178"/>
      <c r="D310" s="169"/>
      <c r="E310" s="122" t="s">
        <v>195</v>
      </c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>
        <v>0</v>
      </c>
      <c r="R310" s="134">
        <v>0</v>
      </c>
      <c r="S310" s="134">
        <v>0</v>
      </c>
      <c r="T310" s="134">
        <v>0</v>
      </c>
      <c r="U310" s="134">
        <v>0</v>
      </c>
      <c r="V310" s="134">
        <v>0</v>
      </c>
      <c r="W310" s="134">
        <v>0</v>
      </c>
      <c r="X310" s="134">
        <v>0</v>
      </c>
      <c r="Y310" s="134">
        <v>0</v>
      </c>
      <c r="Z310" s="134">
        <v>0</v>
      </c>
      <c r="AA310" s="134">
        <v>0</v>
      </c>
      <c r="AB310" s="134">
        <v>0</v>
      </c>
      <c r="AC310" s="134">
        <v>0</v>
      </c>
      <c r="AD310" s="134">
        <v>0</v>
      </c>
      <c r="AE310" s="134">
        <v>0</v>
      </c>
      <c r="AF310" s="134">
        <v>0</v>
      </c>
      <c r="AG310" s="134">
        <v>0</v>
      </c>
      <c r="AH310" s="134">
        <v>0</v>
      </c>
    </row>
    <row r="311" spans="1:34" x14ac:dyDescent="0.2">
      <c r="A311" s="165"/>
      <c r="B311" s="168"/>
      <c r="C311" s="178"/>
      <c r="D311" s="169"/>
      <c r="E311" s="123" t="s">
        <v>197</v>
      </c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9" t="e">
        <f t="shared" ref="Q311:S311" si="463">Q310/Q308*100</f>
        <v>#DIV/0!</v>
      </c>
      <c r="R311" s="139" t="e">
        <f t="shared" si="463"/>
        <v>#DIV/0!</v>
      </c>
      <c r="S311" s="139" t="e">
        <f t="shared" si="463"/>
        <v>#DIV/0!</v>
      </c>
      <c r="T311" s="139" t="e">
        <f t="shared" ref="T311:AH311" si="464">T310/T308*100</f>
        <v>#DIV/0!</v>
      </c>
      <c r="U311" s="139" t="e">
        <f t="shared" si="464"/>
        <v>#DIV/0!</v>
      </c>
      <c r="V311" s="139">
        <f t="shared" si="464"/>
        <v>0</v>
      </c>
      <c r="W311" s="139" t="e">
        <f t="shared" si="464"/>
        <v>#DIV/0!</v>
      </c>
      <c r="X311" s="139" t="e">
        <f t="shared" si="464"/>
        <v>#DIV/0!</v>
      </c>
      <c r="Y311" s="139" t="e">
        <f t="shared" si="464"/>
        <v>#DIV/0!</v>
      </c>
      <c r="Z311" s="139" t="e">
        <f t="shared" si="464"/>
        <v>#DIV/0!</v>
      </c>
      <c r="AA311" s="139">
        <f t="shared" si="464"/>
        <v>0</v>
      </c>
      <c r="AB311" s="139" t="e">
        <f t="shared" si="464"/>
        <v>#DIV/0!</v>
      </c>
      <c r="AC311" s="139" t="e">
        <f t="shared" si="464"/>
        <v>#DIV/0!</v>
      </c>
      <c r="AD311" s="139" t="e">
        <f t="shared" si="464"/>
        <v>#DIV/0!</v>
      </c>
      <c r="AE311" s="139" t="e">
        <f t="shared" si="464"/>
        <v>#DIV/0!</v>
      </c>
      <c r="AF311" s="139" t="e">
        <f t="shared" si="464"/>
        <v>#DIV/0!</v>
      </c>
      <c r="AG311" s="139" t="e">
        <f t="shared" si="464"/>
        <v>#DIV/0!</v>
      </c>
      <c r="AH311" s="139" t="e">
        <f t="shared" si="464"/>
        <v>#DIV/0!</v>
      </c>
    </row>
    <row r="312" spans="1:34" ht="13.8" thickBot="1" x14ac:dyDescent="0.25">
      <c r="A312" s="165"/>
      <c r="B312" s="168"/>
      <c r="C312" s="178"/>
      <c r="D312" s="169"/>
      <c r="E312" s="121" t="s">
        <v>189</v>
      </c>
      <c r="F312" s="143" t="e">
        <f>F309/F308</f>
        <v>#DIV/0!</v>
      </c>
      <c r="G312" s="143" t="e">
        <f>G309/G308</f>
        <v>#DIV/0!</v>
      </c>
      <c r="H312" s="143" t="e">
        <f t="shared" ref="H312:N312" si="465">H309/H308</f>
        <v>#DIV/0!</v>
      </c>
      <c r="I312" s="143" t="e">
        <f t="shared" si="465"/>
        <v>#DIV/0!</v>
      </c>
      <c r="J312" s="143" t="e">
        <f t="shared" si="465"/>
        <v>#DIV/0!</v>
      </c>
      <c r="K312" s="143" t="e">
        <f t="shared" si="465"/>
        <v>#DIV/0!</v>
      </c>
      <c r="L312" s="143" t="e">
        <f t="shared" si="465"/>
        <v>#DIV/0!</v>
      </c>
      <c r="M312" s="143" t="e">
        <f t="shared" si="465"/>
        <v>#DIV/0!</v>
      </c>
      <c r="N312" s="143" t="e">
        <f t="shared" si="465"/>
        <v>#DIV/0!</v>
      </c>
      <c r="O312" s="143" t="e">
        <f t="shared" ref="O312:AH312" si="466">O309/O308</f>
        <v>#DIV/0!</v>
      </c>
      <c r="P312" s="143" t="e">
        <f t="shared" si="466"/>
        <v>#DIV/0!</v>
      </c>
      <c r="Q312" s="143" t="e">
        <f t="shared" ref="Q312:S312" si="467">Q309/Q308</f>
        <v>#DIV/0!</v>
      </c>
      <c r="R312" s="143" t="e">
        <f t="shared" si="467"/>
        <v>#DIV/0!</v>
      </c>
      <c r="S312" s="143" t="e">
        <f t="shared" si="467"/>
        <v>#DIV/0!</v>
      </c>
      <c r="T312" s="143" t="e">
        <f t="shared" si="466"/>
        <v>#DIV/0!</v>
      </c>
      <c r="U312" s="143" t="e">
        <f t="shared" si="466"/>
        <v>#DIV/0!</v>
      </c>
      <c r="V312" s="143">
        <f t="shared" si="466"/>
        <v>0</v>
      </c>
      <c r="W312" s="143" t="e">
        <f t="shared" si="466"/>
        <v>#DIV/0!</v>
      </c>
      <c r="X312" s="143" t="e">
        <f t="shared" si="466"/>
        <v>#DIV/0!</v>
      </c>
      <c r="Y312" s="143" t="e">
        <f t="shared" si="466"/>
        <v>#DIV/0!</v>
      </c>
      <c r="Z312" s="143" t="e">
        <f t="shared" si="466"/>
        <v>#DIV/0!</v>
      </c>
      <c r="AA312" s="143">
        <f t="shared" si="466"/>
        <v>0</v>
      </c>
      <c r="AB312" s="143" t="e">
        <f t="shared" si="466"/>
        <v>#DIV/0!</v>
      </c>
      <c r="AC312" s="143" t="e">
        <f t="shared" si="466"/>
        <v>#DIV/0!</v>
      </c>
      <c r="AD312" s="143" t="e">
        <f t="shared" si="466"/>
        <v>#DIV/0!</v>
      </c>
      <c r="AE312" s="143" t="e">
        <f t="shared" si="466"/>
        <v>#DIV/0!</v>
      </c>
      <c r="AF312" s="143" t="e">
        <f t="shared" si="466"/>
        <v>#DIV/0!</v>
      </c>
      <c r="AG312" s="143" t="e">
        <f t="shared" si="466"/>
        <v>#DIV/0!</v>
      </c>
      <c r="AH312" s="143" t="e">
        <f t="shared" si="466"/>
        <v>#DIV/0!</v>
      </c>
    </row>
    <row r="313" spans="1:34" x14ac:dyDescent="0.2">
      <c r="A313" s="166"/>
      <c r="B313" s="180" t="s">
        <v>5</v>
      </c>
      <c r="C313" s="181"/>
      <c r="D313" s="182"/>
      <c r="E313" s="117" t="s">
        <v>191</v>
      </c>
      <c r="F313" s="11">
        <f>F283+F288+F293+F298+F303+F308</f>
        <v>0</v>
      </c>
      <c r="G313" s="11">
        <f>G283+G288+G293+G298+G303+G308</f>
        <v>0</v>
      </c>
      <c r="H313" s="11">
        <f t="shared" ref="H313:U315" si="468">H283+H288+H293+H298+H303+H308</f>
        <v>0</v>
      </c>
      <c r="I313" s="11">
        <f t="shared" si="468"/>
        <v>0</v>
      </c>
      <c r="J313" s="11">
        <f t="shared" si="468"/>
        <v>0</v>
      </c>
      <c r="K313" s="11">
        <f t="shared" si="468"/>
        <v>0</v>
      </c>
      <c r="L313" s="11">
        <f t="shared" si="468"/>
        <v>0</v>
      </c>
      <c r="M313" s="11">
        <f t="shared" si="468"/>
        <v>0</v>
      </c>
      <c r="N313" s="11">
        <f t="shared" si="468"/>
        <v>0</v>
      </c>
      <c r="O313" s="11">
        <f t="shared" si="468"/>
        <v>2</v>
      </c>
      <c r="P313" s="11">
        <f t="shared" si="468"/>
        <v>3</v>
      </c>
      <c r="Q313" s="11">
        <f t="shared" si="468"/>
        <v>5</v>
      </c>
      <c r="R313" s="11">
        <f t="shared" si="468"/>
        <v>4</v>
      </c>
      <c r="S313" s="11">
        <f t="shared" si="468"/>
        <v>3</v>
      </c>
      <c r="T313" s="11">
        <f t="shared" si="468"/>
        <v>0</v>
      </c>
      <c r="U313" s="11">
        <f t="shared" si="468"/>
        <v>2</v>
      </c>
      <c r="V313" s="11">
        <f t="shared" ref="V313:AH313" si="469">V283+V288+V293+V298+V303+V308</f>
        <v>2</v>
      </c>
      <c r="W313" s="11">
        <f t="shared" si="469"/>
        <v>0</v>
      </c>
      <c r="X313" s="11">
        <f t="shared" si="469"/>
        <v>0</v>
      </c>
      <c r="Y313" s="11">
        <f t="shared" si="469"/>
        <v>1</v>
      </c>
      <c r="Z313" s="11">
        <f t="shared" si="469"/>
        <v>0</v>
      </c>
      <c r="AA313" s="11">
        <f t="shared" si="469"/>
        <v>1</v>
      </c>
      <c r="AB313" s="11">
        <f t="shared" si="469"/>
        <v>2</v>
      </c>
      <c r="AC313" s="11">
        <f t="shared" si="469"/>
        <v>1</v>
      </c>
      <c r="AD313" s="11">
        <f t="shared" si="469"/>
        <v>0</v>
      </c>
      <c r="AE313" s="11">
        <f t="shared" ref="AE313" si="470">AE283+AE288+AE293+AE298+AE303+AE308</f>
        <v>0</v>
      </c>
      <c r="AF313" s="11">
        <f t="shared" si="469"/>
        <v>1</v>
      </c>
      <c r="AG313" s="11">
        <f t="shared" si="469"/>
        <v>1</v>
      </c>
      <c r="AH313" s="11">
        <f t="shared" si="469"/>
        <v>0</v>
      </c>
    </row>
    <row r="314" spans="1:34" x14ac:dyDescent="0.2">
      <c r="A314" s="166"/>
      <c r="B314" s="183"/>
      <c r="C314" s="184"/>
      <c r="D314" s="185"/>
      <c r="E314" s="118" t="s">
        <v>198</v>
      </c>
      <c r="F314" s="12">
        <f>F284+F289+F294+F299+F304+F309</f>
        <v>0</v>
      </c>
      <c r="G314" s="12">
        <f>G284+G289+G294+G299+G304+G309</f>
        <v>0</v>
      </c>
      <c r="H314" s="12">
        <f t="shared" ref="H314:S314" si="471">H284+H289+H294+H299+H304+H309</f>
        <v>0</v>
      </c>
      <c r="I314" s="12">
        <f t="shared" si="471"/>
        <v>0</v>
      </c>
      <c r="J314" s="12">
        <f t="shared" si="471"/>
        <v>0</v>
      </c>
      <c r="K314" s="12">
        <f t="shared" si="471"/>
        <v>0</v>
      </c>
      <c r="L314" s="12">
        <f t="shared" si="471"/>
        <v>0</v>
      </c>
      <c r="M314" s="12">
        <f t="shared" si="471"/>
        <v>0</v>
      </c>
      <c r="N314" s="12">
        <f t="shared" si="471"/>
        <v>0</v>
      </c>
      <c r="O314" s="12">
        <f t="shared" si="471"/>
        <v>10</v>
      </c>
      <c r="P314" s="12">
        <f t="shared" si="471"/>
        <v>56</v>
      </c>
      <c r="Q314" s="12">
        <f t="shared" si="471"/>
        <v>208</v>
      </c>
      <c r="R314" s="12">
        <f t="shared" si="471"/>
        <v>80</v>
      </c>
      <c r="S314" s="12">
        <f t="shared" si="471"/>
        <v>225</v>
      </c>
      <c r="T314" s="12">
        <f t="shared" si="468"/>
        <v>0</v>
      </c>
      <c r="U314" s="12">
        <f t="shared" si="468"/>
        <v>0</v>
      </c>
      <c r="V314" s="12">
        <f t="shared" ref="V314:AH314" si="472">V284+V289+V294+V299+V304+V309</f>
        <v>0</v>
      </c>
      <c r="W314" s="12">
        <f t="shared" si="472"/>
        <v>0</v>
      </c>
      <c r="X314" s="12">
        <f t="shared" si="472"/>
        <v>0</v>
      </c>
      <c r="Y314" s="12">
        <f t="shared" si="472"/>
        <v>0</v>
      </c>
      <c r="Z314" s="12">
        <f t="shared" si="472"/>
        <v>0</v>
      </c>
      <c r="AA314" s="12">
        <f t="shared" si="472"/>
        <v>0</v>
      </c>
      <c r="AB314" s="12">
        <f t="shared" si="472"/>
        <v>1</v>
      </c>
      <c r="AC314" s="12">
        <f t="shared" si="472"/>
        <v>76</v>
      </c>
      <c r="AD314" s="12">
        <f t="shared" si="472"/>
        <v>0</v>
      </c>
      <c r="AE314" s="12">
        <f t="shared" ref="AE314" si="473">AE284+AE289+AE294+AE299+AE304+AE309</f>
        <v>0</v>
      </c>
      <c r="AF314" s="12">
        <f t="shared" si="472"/>
        <v>0</v>
      </c>
      <c r="AG314" s="12">
        <f t="shared" si="472"/>
        <v>0</v>
      </c>
      <c r="AH314" s="12">
        <f t="shared" si="472"/>
        <v>0</v>
      </c>
    </row>
    <row r="315" spans="1:34" x14ac:dyDescent="0.2">
      <c r="A315" s="166"/>
      <c r="B315" s="183"/>
      <c r="C315" s="184"/>
      <c r="D315" s="185"/>
      <c r="E315" s="129" t="s">
        <v>196</v>
      </c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>
        <f t="shared" ref="Q315:S315" si="474">Q285+Q290+Q295+Q300+Q305+Q310</f>
        <v>0</v>
      </c>
      <c r="R315" s="135">
        <f t="shared" si="474"/>
        <v>0</v>
      </c>
      <c r="S315" s="135">
        <f t="shared" si="474"/>
        <v>0</v>
      </c>
      <c r="T315" s="135">
        <f t="shared" si="468"/>
        <v>0</v>
      </c>
      <c r="U315" s="135">
        <f t="shared" si="468"/>
        <v>0</v>
      </c>
      <c r="V315" s="135">
        <f t="shared" ref="V315:AH315" si="475">V285+V290+V295+V300+V305+V310</f>
        <v>0</v>
      </c>
      <c r="W315" s="135">
        <f t="shared" si="475"/>
        <v>0</v>
      </c>
      <c r="X315" s="135">
        <f t="shared" si="475"/>
        <v>0</v>
      </c>
      <c r="Y315" s="135">
        <f t="shared" si="475"/>
        <v>0</v>
      </c>
      <c r="Z315" s="135">
        <f t="shared" si="475"/>
        <v>0</v>
      </c>
      <c r="AA315" s="135">
        <f t="shared" si="475"/>
        <v>0</v>
      </c>
      <c r="AB315" s="135">
        <f t="shared" si="475"/>
        <v>0</v>
      </c>
      <c r="AC315" s="135">
        <f t="shared" si="475"/>
        <v>0</v>
      </c>
      <c r="AD315" s="135">
        <f t="shared" si="475"/>
        <v>0</v>
      </c>
      <c r="AE315" s="135">
        <f t="shared" ref="AE315" si="476">AE285+AE290+AE295+AE300+AE305+AE310</f>
        <v>0</v>
      </c>
      <c r="AF315" s="135">
        <f t="shared" si="475"/>
        <v>0</v>
      </c>
      <c r="AG315" s="135">
        <f t="shared" si="475"/>
        <v>0</v>
      </c>
      <c r="AH315" s="135">
        <f t="shared" si="475"/>
        <v>0</v>
      </c>
    </row>
    <row r="316" spans="1:34" x14ac:dyDescent="0.2">
      <c r="A316" s="166"/>
      <c r="B316" s="183"/>
      <c r="C316" s="184"/>
      <c r="D316" s="185"/>
      <c r="E316" s="128" t="s">
        <v>197</v>
      </c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1">
        <f t="shared" ref="Q316:S316" si="477">Q315/Q313*100</f>
        <v>0</v>
      </c>
      <c r="R316" s="141">
        <f t="shared" si="477"/>
        <v>0</v>
      </c>
      <c r="S316" s="141">
        <f t="shared" si="477"/>
        <v>0</v>
      </c>
      <c r="T316" s="141" t="e">
        <f t="shared" ref="T316:AH316" si="478">T315/T313*100</f>
        <v>#DIV/0!</v>
      </c>
      <c r="U316" s="141">
        <f t="shared" si="478"/>
        <v>0</v>
      </c>
      <c r="V316" s="141">
        <f t="shared" si="478"/>
        <v>0</v>
      </c>
      <c r="W316" s="141" t="e">
        <f t="shared" si="478"/>
        <v>#DIV/0!</v>
      </c>
      <c r="X316" s="141" t="e">
        <f t="shared" si="478"/>
        <v>#DIV/0!</v>
      </c>
      <c r="Y316" s="141">
        <f t="shared" si="478"/>
        <v>0</v>
      </c>
      <c r="Z316" s="141" t="e">
        <f t="shared" si="478"/>
        <v>#DIV/0!</v>
      </c>
      <c r="AA316" s="141">
        <f t="shared" si="478"/>
        <v>0</v>
      </c>
      <c r="AB316" s="141">
        <f t="shared" si="478"/>
        <v>0</v>
      </c>
      <c r="AC316" s="141">
        <f t="shared" si="478"/>
        <v>0</v>
      </c>
      <c r="AD316" s="141" t="e">
        <f t="shared" si="478"/>
        <v>#DIV/0!</v>
      </c>
      <c r="AE316" s="141" t="e">
        <f t="shared" si="478"/>
        <v>#DIV/0!</v>
      </c>
      <c r="AF316" s="141">
        <f t="shared" si="478"/>
        <v>0</v>
      </c>
      <c r="AG316" s="141">
        <f t="shared" si="478"/>
        <v>0</v>
      </c>
      <c r="AH316" s="141" t="e">
        <f t="shared" si="478"/>
        <v>#DIV/0!</v>
      </c>
    </row>
    <row r="317" spans="1:34" ht="13.8" thickBot="1" x14ac:dyDescent="0.25">
      <c r="A317" s="167"/>
      <c r="B317" s="186"/>
      <c r="C317" s="187"/>
      <c r="D317" s="188"/>
      <c r="E317" s="130" t="s">
        <v>190</v>
      </c>
      <c r="F317" s="144" t="e">
        <f>F314/F313</f>
        <v>#DIV/0!</v>
      </c>
      <c r="G317" s="144" t="e">
        <f>G314/G313</f>
        <v>#DIV/0!</v>
      </c>
      <c r="H317" s="144" t="e">
        <f t="shared" ref="H317:AH317" si="479">H314/H313</f>
        <v>#DIV/0!</v>
      </c>
      <c r="I317" s="144" t="e">
        <f t="shared" si="479"/>
        <v>#DIV/0!</v>
      </c>
      <c r="J317" s="144" t="e">
        <f t="shared" si="479"/>
        <v>#DIV/0!</v>
      </c>
      <c r="K317" s="144" t="e">
        <f t="shared" si="479"/>
        <v>#DIV/0!</v>
      </c>
      <c r="L317" s="144" t="e">
        <f t="shared" si="479"/>
        <v>#DIV/0!</v>
      </c>
      <c r="M317" s="144" t="e">
        <f t="shared" si="479"/>
        <v>#DIV/0!</v>
      </c>
      <c r="N317" s="144" t="e">
        <f t="shared" si="479"/>
        <v>#DIV/0!</v>
      </c>
      <c r="O317" s="144">
        <f t="shared" si="479"/>
        <v>5</v>
      </c>
      <c r="P317" s="144">
        <f t="shared" si="479"/>
        <v>18.666666666666668</v>
      </c>
      <c r="Q317" s="144">
        <f t="shared" ref="Q317:S317" si="480">Q314/Q313</f>
        <v>41.6</v>
      </c>
      <c r="R317" s="144">
        <f t="shared" si="480"/>
        <v>20</v>
      </c>
      <c r="S317" s="144">
        <f t="shared" si="480"/>
        <v>75</v>
      </c>
      <c r="T317" s="144" t="e">
        <f t="shared" si="479"/>
        <v>#DIV/0!</v>
      </c>
      <c r="U317" s="144">
        <f>U314/U313</f>
        <v>0</v>
      </c>
      <c r="V317" s="144">
        <f t="shared" si="479"/>
        <v>0</v>
      </c>
      <c r="W317" s="144" t="e">
        <f t="shared" si="479"/>
        <v>#DIV/0!</v>
      </c>
      <c r="X317" s="144" t="e">
        <f t="shared" si="479"/>
        <v>#DIV/0!</v>
      </c>
      <c r="Y317" s="144">
        <f t="shared" si="479"/>
        <v>0</v>
      </c>
      <c r="Z317" s="144" t="e">
        <f t="shared" si="479"/>
        <v>#DIV/0!</v>
      </c>
      <c r="AA317" s="144">
        <f t="shared" si="479"/>
        <v>0</v>
      </c>
      <c r="AB317" s="144">
        <f t="shared" si="479"/>
        <v>0.5</v>
      </c>
      <c r="AC317" s="144">
        <f t="shared" si="479"/>
        <v>76</v>
      </c>
      <c r="AD317" s="144" t="e">
        <f t="shared" si="479"/>
        <v>#DIV/0!</v>
      </c>
      <c r="AE317" s="144" t="e">
        <f t="shared" si="479"/>
        <v>#DIV/0!</v>
      </c>
      <c r="AF317" s="144">
        <f t="shared" si="479"/>
        <v>0</v>
      </c>
      <c r="AG317" s="144">
        <f t="shared" si="479"/>
        <v>0</v>
      </c>
      <c r="AH317" s="144" t="e">
        <f t="shared" si="479"/>
        <v>#DIV/0!</v>
      </c>
    </row>
    <row r="318" spans="1:34" x14ac:dyDescent="0.2">
      <c r="A318" s="165" t="s">
        <v>156</v>
      </c>
      <c r="B318" s="175" t="s">
        <v>70</v>
      </c>
      <c r="C318" s="176"/>
      <c r="D318" s="177"/>
      <c r="E318" s="114" t="s">
        <v>187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>
        <v>1</v>
      </c>
      <c r="V318" s="5">
        <v>1</v>
      </c>
      <c r="W318" s="5">
        <v>0</v>
      </c>
      <c r="X318" s="5">
        <v>1</v>
      </c>
      <c r="Y318" s="5">
        <v>0</v>
      </c>
      <c r="Z318" s="5">
        <v>1</v>
      </c>
      <c r="AA318" s="5">
        <v>4</v>
      </c>
      <c r="AB318" s="5">
        <v>2</v>
      </c>
      <c r="AC318" s="5">
        <v>2</v>
      </c>
      <c r="AD318" s="5">
        <v>2</v>
      </c>
      <c r="AE318" s="5">
        <v>3</v>
      </c>
      <c r="AF318" s="5">
        <v>5</v>
      </c>
      <c r="AG318" s="5">
        <v>0</v>
      </c>
      <c r="AH318" s="5">
        <v>0</v>
      </c>
    </row>
    <row r="319" spans="1:34" x14ac:dyDescent="0.2">
      <c r="A319" s="165"/>
      <c r="B319" s="168"/>
      <c r="C319" s="178"/>
      <c r="D319" s="169"/>
      <c r="E319" s="115" t="s">
        <v>188</v>
      </c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>
        <v>0</v>
      </c>
      <c r="V319" s="8">
        <v>12</v>
      </c>
      <c r="W319" s="8">
        <v>0</v>
      </c>
      <c r="X319" s="8">
        <v>0</v>
      </c>
      <c r="Y319" s="8">
        <v>0</v>
      </c>
      <c r="Z319" s="8">
        <v>0</v>
      </c>
      <c r="AA319" s="8">
        <v>41</v>
      </c>
      <c r="AB319" s="8">
        <v>15</v>
      </c>
      <c r="AC319" s="8">
        <v>330</v>
      </c>
      <c r="AD319" s="8">
        <v>328</v>
      </c>
      <c r="AE319" s="8">
        <v>509</v>
      </c>
      <c r="AF319" s="8">
        <v>563</v>
      </c>
      <c r="AG319" s="8">
        <v>0</v>
      </c>
      <c r="AH319" s="8">
        <v>0</v>
      </c>
    </row>
    <row r="320" spans="1:34" x14ac:dyDescent="0.2">
      <c r="A320" s="165"/>
      <c r="B320" s="168"/>
      <c r="C320" s="178"/>
      <c r="D320" s="169"/>
      <c r="E320" s="122" t="s">
        <v>195</v>
      </c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>
        <v>0</v>
      </c>
      <c r="V320" s="134">
        <v>0</v>
      </c>
      <c r="W320" s="134">
        <v>0</v>
      </c>
      <c r="X320" s="134">
        <v>0</v>
      </c>
      <c r="Y320" s="134">
        <v>0</v>
      </c>
      <c r="Z320" s="134">
        <v>0</v>
      </c>
      <c r="AA320" s="134">
        <v>0</v>
      </c>
      <c r="AB320" s="134">
        <v>0</v>
      </c>
      <c r="AC320" s="134">
        <v>0</v>
      </c>
      <c r="AD320" s="134">
        <v>0</v>
      </c>
      <c r="AE320" s="134">
        <v>0</v>
      </c>
      <c r="AF320" s="134">
        <v>0</v>
      </c>
      <c r="AG320" s="134">
        <v>0</v>
      </c>
      <c r="AH320" s="134">
        <v>0</v>
      </c>
    </row>
    <row r="321" spans="1:34" x14ac:dyDescent="0.2">
      <c r="A321" s="165"/>
      <c r="B321" s="168"/>
      <c r="C321" s="178"/>
      <c r="D321" s="169"/>
      <c r="E321" s="123" t="s">
        <v>197</v>
      </c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9">
        <f t="shared" ref="U321:AH321" si="481">U320/U318*100</f>
        <v>0</v>
      </c>
      <c r="V321" s="139">
        <f t="shared" si="481"/>
        <v>0</v>
      </c>
      <c r="W321" s="139" t="e">
        <f t="shared" si="481"/>
        <v>#DIV/0!</v>
      </c>
      <c r="X321" s="139">
        <f t="shared" si="481"/>
        <v>0</v>
      </c>
      <c r="Y321" s="139" t="e">
        <f t="shared" si="481"/>
        <v>#DIV/0!</v>
      </c>
      <c r="Z321" s="139">
        <f t="shared" si="481"/>
        <v>0</v>
      </c>
      <c r="AA321" s="139">
        <f t="shared" si="481"/>
        <v>0</v>
      </c>
      <c r="AB321" s="139">
        <f t="shared" si="481"/>
        <v>0</v>
      </c>
      <c r="AC321" s="139">
        <f t="shared" si="481"/>
        <v>0</v>
      </c>
      <c r="AD321" s="139">
        <f t="shared" si="481"/>
        <v>0</v>
      </c>
      <c r="AE321" s="139">
        <f t="shared" si="481"/>
        <v>0</v>
      </c>
      <c r="AF321" s="139">
        <f t="shared" si="481"/>
        <v>0</v>
      </c>
      <c r="AG321" s="139" t="e">
        <f t="shared" si="481"/>
        <v>#DIV/0!</v>
      </c>
      <c r="AH321" s="139" t="e">
        <f t="shared" si="481"/>
        <v>#DIV/0!</v>
      </c>
    </row>
    <row r="322" spans="1:34" x14ac:dyDescent="0.2">
      <c r="A322" s="165"/>
      <c r="B322" s="170"/>
      <c r="C322" s="179"/>
      <c r="D322" s="171"/>
      <c r="E322" s="121" t="s">
        <v>189</v>
      </c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>
        <f t="shared" ref="U322:AH322" si="482">U319/U318</f>
        <v>0</v>
      </c>
      <c r="V322" s="143">
        <f t="shared" si="482"/>
        <v>12</v>
      </c>
      <c r="W322" s="143" t="e">
        <f t="shared" si="482"/>
        <v>#DIV/0!</v>
      </c>
      <c r="X322" s="143">
        <f t="shared" si="482"/>
        <v>0</v>
      </c>
      <c r="Y322" s="143" t="e">
        <f t="shared" si="482"/>
        <v>#DIV/0!</v>
      </c>
      <c r="Z322" s="143">
        <f t="shared" si="482"/>
        <v>0</v>
      </c>
      <c r="AA322" s="143">
        <f t="shared" si="482"/>
        <v>10.25</v>
      </c>
      <c r="AB322" s="143">
        <f t="shared" si="482"/>
        <v>7.5</v>
      </c>
      <c r="AC322" s="143">
        <f t="shared" si="482"/>
        <v>165</v>
      </c>
      <c r="AD322" s="143">
        <f t="shared" si="482"/>
        <v>164</v>
      </c>
      <c r="AE322" s="143">
        <f t="shared" si="482"/>
        <v>169.66666666666666</v>
      </c>
      <c r="AF322" s="143">
        <f t="shared" si="482"/>
        <v>112.6</v>
      </c>
      <c r="AG322" s="143" t="e">
        <f t="shared" si="482"/>
        <v>#DIV/0!</v>
      </c>
      <c r="AH322" s="143" t="e">
        <f t="shared" si="482"/>
        <v>#DIV/0!</v>
      </c>
    </row>
    <row r="323" spans="1:34" x14ac:dyDescent="0.2">
      <c r="A323" s="165"/>
      <c r="B323" s="175" t="s">
        <v>71</v>
      </c>
      <c r="C323" s="176"/>
      <c r="D323" s="177"/>
      <c r="E323" s="114" t="s">
        <v>187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>
        <v>0</v>
      </c>
      <c r="V323" s="5">
        <v>1</v>
      </c>
      <c r="W323" s="5">
        <v>1</v>
      </c>
      <c r="X323" s="5">
        <v>0</v>
      </c>
      <c r="Y323" s="5">
        <v>0</v>
      </c>
      <c r="Z323" s="5">
        <v>1</v>
      </c>
      <c r="AA323" s="5">
        <v>1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1</v>
      </c>
      <c r="AH323" s="5">
        <v>0</v>
      </c>
    </row>
    <row r="324" spans="1:34" x14ac:dyDescent="0.2">
      <c r="A324" s="165"/>
      <c r="B324" s="168"/>
      <c r="C324" s="178"/>
      <c r="D324" s="169"/>
      <c r="E324" s="115" t="s">
        <v>188</v>
      </c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12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</row>
    <row r="325" spans="1:34" x14ac:dyDescent="0.2">
      <c r="A325" s="165"/>
      <c r="B325" s="168"/>
      <c r="C325" s="178"/>
      <c r="D325" s="169"/>
      <c r="E325" s="122" t="s">
        <v>195</v>
      </c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>
        <v>0</v>
      </c>
      <c r="V325" s="134">
        <v>0</v>
      </c>
      <c r="W325" s="134">
        <v>0</v>
      </c>
      <c r="X325" s="134">
        <v>0</v>
      </c>
      <c r="Y325" s="134">
        <v>0</v>
      </c>
      <c r="Z325" s="134">
        <v>0</v>
      </c>
      <c r="AA325" s="134">
        <v>0</v>
      </c>
      <c r="AB325" s="134">
        <v>0</v>
      </c>
      <c r="AC325" s="134">
        <v>0</v>
      </c>
      <c r="AD325" s="134">
        <v>0</v>
      </c>
      <c r="AE325" s="134">
        <v>0</v>
      </c>
      <c r="AF325" s="134">
        <v>0</v>
      </c>
      <c r="AG325" s="134">
        <v>0</v>
      </c>
      <c r="AH325" s="134">
        <v>0</v>
      </c>
    </row>
    <row r="326" spans="1:34" x14ac:dyDescent="0.2">
      <c r="A326" s="165"/>
      <c r="B326" s="168"/>
      <c r="C326" s="178"/>
      <c r="D326" s="169"/>
      <c r="E326" s="123" t="s">
        <v>197</v>
      </c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9" t="e">
        <f t="shared" ref="U326:AH326" si="483">U325/U323*100</f>
        <v>#DIV/0!</v>
      </c>
      <c r="V326" s="139">
        <f t="shared" si="483"/>
        <v>0</v>
      </c>
      <c r="W326" s="139">
        <f t="shared" si="483"/>
        <v>0</v>
      </c>
      <c r="X326" s="139" t="e">
        <f t="shared" si="483"/>
        <v>#DIV/0!</v>
      </c>
      <c r="Y326" s="139" t="e">
        <f t="shared" si="483"/>
        <v>#DIV/0!</v>
      </c>
      <c r="Z326" s="139">
        <f t="shared" si="483"/>
        <v>0</v>
      </c>
      <c r="AA326" s="139">
        <f t="shared" si="483"/>
        <v>0</v>
      </c>
      <c r="AB326" s="139" t="e">
        <f t="shared" si="483"/>
        <v>#DIV/0!</v>
      </c>
      <c r="AC326" s="139" t="e">
        <f t="shared" si="483"/>
        <v>#DIV/0!</v>
      </c>
      <c r="AD326" s="139" t="e">
        <f t="shared" si="483"/>
        <v>#DIV/0!</v>
      </c>
      <c r="AE326" s="139" t="e">
        <f t="shared" si="483"/>
        <v>#DIV/0!</v>
      </c>
      <c r="AF326" s="139" t="e">
        <f t="shared" si="483"/>
        <v>#DIV/0!</v>
      </c>
      <c r="AG326" s="139">
        <f t="shared" si="483"/>
        <v>0</v>
      </c>
      <c r="AH326" s="139" t="e">
        <f t="shared" si="483"/>
        <v>#DIV/0!</v>
      </c>
    </row>
    <row r="327" spans="1:34" x14ac:dyDescent="0.2">
      <c r="A327" s="165"/>
      <c r="B327" s="170"/>
      <c r="C327" s="179"/>
      <c r="D327" s="171"/>
      <c r="E327" s="121" t="s">
        <v>189</v>
      </c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 t="e">
        <f t="shared" ref="U327:AH327" si="484">U324/U323</f>
        <v>#DIV/0!</v>
      </c>
      <c r="V327" s="143">
        <f t="shared" si="484"/>
        <v>0</v>
      </c>
      <c r="W327" s="143">
        <f t="shared" si="484"/>
        <v>0</v>
      </c>
      <c r="X327" s="143" t="e">
        <f t="shared" si="484"/>
        <v>#DIV/0!</v>
      </c>
      <c r="Y327" s="143" t="e">
        <f t="shared" si="484"/>
        <v>#DIV/0!</v>
      </c>
      <c r="Z327" s="143">
        <f t="shared" si="484"/>
        <v>0</v>
      </c>
      <c r="AA327" s="143">
        <f t="shared" si="484"/>
        <v>12</v>
      </c>
      <c r="AB327" s="143" t="e">
        <f t="shared" si="484"/>
        <v>#DIV/0!</v>
      </c>
      <c r="AC327" s="143" t="e">
        <f t="shared" si="484"/>
        <v>#DIV/0!</v>
      </c>
      <c r="AD327" s="143" t="e">
        <f t="shared" si="484"/>
        <v>#DIV/0!</v>
      </c>
      <c r="AE327" s="143" t="e">
        <f t="shared" si="484"/>
        <v>#DIV/0!</v>
      </c>
      <c r="AF327" s="143" t="e">
        <f t="shared" si="484"/>
        <v>#DIV/0!</v>
      </c>
      <c r="AG327" s="143">
        <f t="shared" si="484"/>
        <v>0</v>
      </c>
      <c r="AH327" s="143" t="e">
        <f t="shared" si="484"/>
        <v>#DIV/0!</v>
      </c>
    </row>
    <row r="328" spans="1:34" x14ac:dyDescent="0.2">
      <c r="A328" s="165"/>
      <c r="B328" s="175" t="s">
        <v>72</v>
      </c>
      <c r="C328" s="176"/>
      <c r="D328" s="177"/>
      <c r="E328" s="114" t="s">
        <v>187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>
        <v>1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1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</row>
    <row r="329" spans="1:34" x14ac:dyDescent="0.2">
      <c r="A329" s="165"/>
      <c r="B329" s="168"/>
      <c r="C329" s="178"/>
      <c r="D329" s="169"/>
      <c r="E329" s="115" t="s">
        <v>188</v>
      </c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243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</row>
    <row r="330" spans="1:34" x14ac:dyDescent="0.2">
      <c r="A330" s="165"/>
      <c r="B330" s="168"/>
      <c r="C330" s="178"/>
      <c r="D330" s="169"/>
      <c r="E330" s="122" t="s">
        <v>195</v>
      </c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>
        <v>0</v>
      </c>
      <c r="V330" s="134">
        <v>0</v>
      </c>
      <c r="W330" s="134">
        <v>0</v>
      </c>
      <c r="X330" s="134">
        <v>0</v>
      </c>
      <c r="Y330" s="134">
        <v>0</v>
      </c>
      <c r="Z330" s="134">
        <v>0</v>
      </c>
      <c r="AA330" s="134">
        <v>0</v>
      </c>
      <c r="AB330" s="134">
        <v>0</v>
      </c>
      <c r="AC330" s="134">
        <v>0</v>
      </c>
      <c r="AD330" s="134">
        <v>0</v>
      </c>
      <c r="AE330" s="134">
        <v>0</v>
      </c>
      <c r="AF330" s="134">
        <v>0</v>
      </c>
      <c r="AG330" s="134">
        <v>0</v>
      </c>
      <c r="AH330" s="134">
        <v>0</v>
      </c>
    </row>
    <row r="331" spans="1:34" x14ac:dyDescent="0.2">
      <c r="A331" s="165"/>
      <c r="B331" s="168"/>
      <c r="C331" s="178"/>
      <c r="D331" s="169"/>
      <c r="E331" s="123" t="s">
        <v>197</v>
      </c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9">
        <f t="shared" ref="U331:AH331" si="485">U330/U328*100</f>
        <v>0</v>
      </c>
      <c r="V331" s="139" t="e">
        <f t="shared" si="485"/>
        <v>#DIV/0!</v>
      </c>
      <c r="W331" s="139" t="e">
        <f t="shared" si="485"/>
        <v>#DIV/0!</v>
      </c>
      <c r="X331" s="139" t="e">
        <f t="shared" si="485"/>
        <v>#DIV/0!</v>
      </c>
      <c r="Y331" s="139" t="e">
        <f t="shared" si="485"/>
        <v>#DIV/0!</v>
      </c>
      <c r="Z331" s="139" t="e">
        <f t="shared" si="485"/>
        <v>#DIV/0!</v>
      </c>
      <c r="AA331" s="139">
        <f t="shared" si="485"/>
        <v>0</v>
      </c>
      <c r="AB331" s="139" t="e">
        <f t="shared" si="485"/>
        <v>#DIV/0!</v>
      </c>
      <c r="AC331" s="139" t="e">
        <f t="shared" si="485"/>
        <v>#DIV/0!</v>
      </c>
      <c r="AD331" s="139" t="e">
        <f t="shared" si="485"/>
        <v>#DIV/0!</v>
      </c>
      <c r="AE331" s="139" t="e">
        <f t="shared" si="485"/>
        <v>#DIV/0!</v>
      </c>
      <c r="AF331" s="139" t="e">
        <f t="shared" si="485"/>
        <v>#DIV/0!</v>
      </c>
      <c r="AG331" s="139" t="e">
        <f t="shared" si="485"/>
        <v>#DIV/0!</v>
      </c>
      <c r="AH331" s="139" t="e">
        <f t="shared" si="485"/>
        <v>#DIV/0!</v>
      </c>
    </row>
    <row r="332" spans="1:34" x14ac:dyDescent="0.2">
      <c r="A332" s="165"/>
      <c r="B332" s="170"/>
      <c r="C332" s="179"/>
      <c r="D332" s="171"/>
      <c r="E332" s="121" t="s">
        <v>189</v>
      </c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>
        <f t="shared" ref="U332:AH332" si="486">U329/U328</f>
        <v>0</v>
      </c>
      <c r="V332" s="143" t="e">
        <f t="shared" si="486"/>
        <v>#DIV/0!</v>
      </c>
      <c r="W332" s="143" t="e">
        <f t="shared" si="486"/>
        <v>#DIV/0!</v>
      </c>
      <c r="X332" s="143" t="e">
        <f t="shared" si="486"/>
        <v>#DIV/0!</v>
      </c>
      <c r="Y332" s="143" t="e">
        <f t="shared" si="486"/>
        <v>#DIV/0!</v>
      </c>
      <c r="Z332" s="143" t="e">
        <f t="shared" si="486"/>
        <v>#DIV/0!</v>
      </c>
      <c r="AA332" s="143">
        <f t="shared" si="486"/>
        <v>243</v>
      </c>
      <c r="AB332" s="143" t="e">
        <f t="shared" si="486"/>
        <v>#DIV/0!</v>
      </c>
      <c r="AC332" s="143" t="e">
        <f t="shared" si="486"/>
        <v>#DIV/0!</v>
      </c>
      <c r="AD332" s="143" t="e">
        <f t="shared" si="486"/>
        <v>#DIV/0!</v>
      </c>
      <c r="AE332" s="143" t="e">
        <f t="shared" si="486"/>
        <v>#DIV/0!</v>
      </c>
      <c r="AF332" s="143" t="e">
        <f t="shared" si="486"/>
        <v>#DIV/0!</v>
      </c>
      <c r="AG332" s="143" t="e">
        <f t="shared" si="486"/>
        <v>#DIV/0!</v>
      </c>
      <c r="AH332" s="143" t="e">
        <f t="shared" si="486"/>
        <v>#DIV/0!</v>
      </c>
    </row>
    <row r="333" spans="1:34" x14ac:dyDescent="0.2">
      <c r="A333" s="165"/>
      <c r="B333" s="175" t="s">
        <v>73</v>
      </c>
      <c r="C333" s="176"/>
      <c r="D333" s="177"/>
      <c r="E333" s="114" t="s">
        <v>187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>
        <v>3</v>
      </c>
      <c r="V333" s="5">
        <v>4</v>
      </c>
      <c r="W333" s="5">
        <v>4</v>
      </c>
      <c r="X333" s="5">
        <v>8</v>
      </c>
      <c r="Y333" s="5">
        <v>5</v>
      </c>
      <c r="Z333" s="5">
        <v>3</v>
      </c>
      <c r="AA333" s="5">
        <v>6</v>
      </c>
      <c r="AB333" s="5">
        <v>6</v>
      </c>
      <c r="AC333" s="5">
        <v>3</v>
      </c>
      <c r="AD333" s="5">
        <v>3</v>
      </c>
      <c r="AE333" s="5">
        <v>1</v>
      </c>
      <c r="AF333" s="5">
        <v>1</v>
      </c>
      <c r="AG333" s="5">
        <v>1</v>
      </c>
      <c r="AH333" s="5">
        <v>4</v>
      </c>
    </row>
    <row r="334" spans="1:34" x14ac:dyDescent="0.2">
      <c r="A334" s="165"/>
      <c r="B334" s="168"/>
      <c r="C334" s="178"/>
      <c r="D334" s="169"/>
      <c r="E334" s="115" t="s">
        <v>188</v>
      </c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>
        <v>20</v>
      </c>
      <c r="V334" s="8">
        <v>0</v>
      </c>
      <c r="W334" s="8">
        <v>42</v>
      </c>
      <c r="X334" s="8">
        <v>15</v>
      </c>
      <c r="Y334" s="8">
        <v>0</v>
      </c>
      <c r="Z334" s="8">
        <v>17</v>
      </c>
      <c r="AA334" s="8">
        <v>15</v>
      </c>
      <c r="AB334" s="8">
        <v>0</v>
      </c>
      <c r="AC334" s="8">
        <v>0</v>
      </c>
      <c r="AD334" s="8">
        <v>59</v>
      </c>
      <c r="AE334" s="8">
        <v>0</v>
      </c>
      <c r="AF334" s="8">
        <v>0</v>
      </c>
      <c r="AG334" s="8">
        <v>0</v>
      </c>
      <c r="AH334" s="8">
        <v>375</v>
      </c>
    </row>
    <row r="335" spans="1:34" x14ac:dyDescent="0.2">
      <c r="A335" s="165"/>
      <c r="B335" s="168"/>
      <c r="C335" s="178"/>
      <c r="D335" s="169"/>
      <c r="E335" s="122" t="s">
        <v>195</v>
      </c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>
        <v>0</v>
      </c>
      <c r="V335" s="134">
        <v>0</v>
      </c>
      <c r="W335" s="134">
        <v>0</v>
      </c>
      <c r="X335" s="134">
        <v>0</v>
      </c>
      <c r="Y335" s="134">
        <v>0</v>
      </c>
      <c r="Z335" s="134">
        <v>0</v>
      </c>
      <c r="AA335" s="134">
        <v>0</v>
      </c>
      <c r="AB335" s="134">
        <v>0</v>
      </c>
      <c r="AC335" s="134">
        <v>0</v>
      </c>
      <c r="AD335" s="134">
        <v>0</v>
      </c>
      <c r="AE335" s="134">
        <v>0</v>
      </c>
      <c r="AF335" s="134">
        <v>0</v>
      </c>
      <c r="AG335" s="134">
        <v>0</v>
      </c>
      <c r="AH335" s="134">
        <v>0</v>
      </c>
    </row>
    <row r="336" spans="1:34" x14ac:dyDescent="0.2">
      <c r="A336" s="165"/>
      <c r="B336" s="168"/>
      <c r="C336" s="178"/>
      <c r="D336" s="169"/>
      <c r="E336" s="123" t="s">
        <v>197</v>
      </c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9">
        <f t="shared" ref="U336:AH336" si="487">U335/U333*100</f>
        <v>0</v>
      </c>
      <c r="V336" s="139">
        <f t="shared" si="487"/>
        <v>0</v>
      </c>
      <c r="W336" s="139">
        <f t="shared" si="487"/>
        <v>0</v>
      </c>
      <c r="X336" s="139">
        <f t="shared" si="487"/>
        <v>0</v>
      </c>
      <c r="Y336" s="139">
        <f t="shared" si="487"/>
        <v>0</v>
      </c>
      <c r="Z336" s="139">
        <f t="shared" si="487"/>
        <v>0</v>
      </c>
      <c r="AA336" s="139">
        <f t="shared" si="487"/>
        <v>0</v>
      </c>
      <c r="AB336" s="139">
        <f t="shared" si="487"/>
        <v>0</v>
      </c>
      <c r="AC336" s="139">
        <f t="shared" si="487"/>
        <v>0</v>
      </c>
      <c r="AD336" s="139">
        <f t="shared" si="487"/>
        <v>0</v>
      </c>
      <c r="AE336" s="139">
        <f t="shared" si="487"/>
        <v>0</v>
      </c>
      <c r="AF336" s="139">
        <f t="shared" si="487"/>
        <v>0</v>
      </c>
      <c r="AG336" s="139">
        <f t="shared" si="487"/>
        <v>0</v>
      </c>
      <c r="AH336" s="139">
        <f t="shared" si="487"/>
        <v>0</v>
      </c>
    </row>
    <row r="337" spans="1:34" x14ac:dyDescent="0.2">
      <c r="A337" s="165"/>
      <c r="B337" s="170"/>
      <c r="C337" s="179"/>
      <c r="D337" s="171"/>
      <c r="E337" s="121" t="s">
        <v>189</v>
      </c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>
        <f t="shared" ref="U337:AH337" si="488">U334/U333</f>
        <v>6.666666666666667</v>
      </c>
      <c r="V337" s="143">
        <f t="shared" si="488"/>
        <v>0</v>
      </c>
      <c r="W337" s="143">
        <f t="shared" si="488"/>
        <v>10.5</v>
      </c>
      <c r="X337" s="143">
        <f t="shared" si="488"/>
        <v>1.875</v>
      </c>
      <c r="Y337" s="143">
        <f t="shared" si="488"/>
        <v>0</v>
      </c>
      <c r="Z337" s="143">
        <f t="shared" si="488"/>
        <v>5.666666666666667</v>
      </c>
      <c r="AA337" s="143">
        <f t="shared" si="488"/>
        <v>2.5</v>
      </c>
      <c r="AB337" s="143">
        <f t="shared" si="488"/>
        <v>0</v>
      </c>
      <c r="AC337" s="143">
        <f t="shared" si="488"/>
        <v>0</v>
      </c>
      <c r="AD337" s="143">
        <f t="shared" si="488"/>
        <v>19.666666666666668</v>
      </c>
      <c r="AE337" s="143">
        <f t="shared" si="488"/>
        <v>0</v>
      </c>
      <c r="AF337" s="143">
        <f t="shared" si="488"/>
        <v>0</v>
      </c>
      <c r="AG337" s="143">
        <f t="shared" si="488"/>
        <v>0</v>
      </c>
      <c r="AH337" s="143">
        <f t="shared" si="488"/>
        <v>93.75</v>
      </c>
    </row>
    <row r="338" spans="1:34" x14ac:dyDescent="0.2">
      <c r="A338" s="165"/>
      <c r="B338" s="175" t="s">
        <v>74</v>
      </c>
      <c r="C338" s="176"/>
      <c r="D338" s="177"/>
      <c r="E338" s="114" t="s">
        <v>187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>
        <v>5</v>
      </c>
      <c r="V338" s="5">
        <v>0</v>
      </c>
      <c r="W338" s="5">
        <v>0</v>
      </c>
      <c r="X338" s="5">
        <v>2</v>
      </c>
      <c r="Y338" s="5">
        <v>1</v>
      </c>
      <c r="Z338" s="5">
        <v>4</v>
      </c>
      <c r="AA338" s="5">
        <v>2</v>
      </c>
      <c r="AB338" s="5">
        <v>1</v>
      </c>
      <c r="AC338" s="5">
        <v>6</v>
      </c>
      <c r="AD338" s="5">
        <v>1</v>
      </c>
      <c r="AE338" s="5">
        <v>2</v>
      </c>
      <c r="AF338" s="5">
        <v>0</v>
      </c>
      <c r="AG338" s="5">
        <v>3</v>
      </c>
      <c r="AH338" s="5">
        <v>3</v>
      </c>
    </row>
    <row r="339" spans="1:34" x14ac:dyDescent="0.2">
      <c r="A339" s="165"/>
      <c r="B339" s="168"/>
      <c r="C339" s="178"/>
      <c r="D339" s="169"/>
      <c r="E339" s="115" t="s">
        <v>188</v>
      </c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>
        <v>51</v>
      </c>
      <c r="V339" s="8">
        <v>0</v>
      </c>
      <c r="W339" s="8">
        <v>0</v>
      </c>
      <c r="X339" s="8">
        <v>0</v>
      </c>
      <c r="Y339" s="8">
        <v>0</v>
      </c>
      <c r="Z339" s="8">
        <v>43</v>
      </c>
      <c r="AA339" s="8">
        <v>0</v>
      </c>
      <c r="AB339" s="8">
        <v>0</v>
      </c>
      <c r="AC339" s="8">
        <v>2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</row>
    <row r="340" spans="1:34" x14ac:dyDescent="0.2">
      <c r="A340" s="165"/>
      <c r="B340" s="168"/>
      <c r="C340" s="178"/>
      <c r="D340" s="169"/>
      <c r="E340" s="122" t="s">
        <v>195</v>
      </c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>
        <v>0</v>
      </c>
      <c r="V340" s="134">
        <v>0</v>
      </c>
      <c r="W340" s="134">
        <v>0</v>
      </c>
      <c r="X340" s="134">
        <v>0</v>
      </c>
      <c r="Y340" s="134">
        <v>0</v>
      </c>
      <c r="Z340" s="134">
        <v>0</v>
      </c>
      <c r="AA340" s="134">
        <v>0</v>
      </c>
      <c r="AB340" s="134">
        <v>0</v>
      </c>
      <c r="AC340" s="134">
        <v>0</v>
      </c>
      <c r="AD340" s="134">
        <v>0</v>
      </c>
      <c r="AE340" s="134">
        <v>0</v>
      </c>
      <c r="AF340" s="134">
        <v>0</v>
      </c>
      <c r="AG340" s="134">
        <v>0</v>
      </c>
      <c r="AH340" s="134">
        <v>0</v>
      </c>
    </row>
    <row r="341" spans="1:34" x14ac:dyDescent="0.2">
      <c r="A341" s="165"/>
      <c r="B341" s="168"/>
      <c r="C341" s="178"/>
      <c r="D341" s="169"/>
      <c r="E341" s="123" t="s">
        <v>197</v>
      </c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9">
        <f t="shared" ref="U341:AH341" si="489">U340/U338*100</f>
        <v>0</v>
      </c>
      <c r="V341" s="139" t="e">
        <f t="shared" si="489"/>
        <v>#DIV/0!</v>
      </c>
      <c r="W341" s="139" t="e">
        <f t="shared" si="489"/>
        <v>#DIV/0!</v>
      </c>
      <c r="X341" s="139">
        <f t="shared" si="489"/>
        <v>0</v>
      </c>
      <c r="Y341" s="139">
        <f t="shared" si="489"/>
        <v>0</v>
      </c>
      <c r="Z341" s="139">
        <f t="shared" si="489"/>
        <v>0</v>
      </c>
      <c r="AA341" s="139">
        <f t="shared" si="489"/>
        <v>0</v>
      </c>
      <c r="AB341" s="139">
        <f t="shared" si="489"/>
        <v>0</v>
      </c>
      <c r="AC341" s="139">
        <f t="shared" si="489"/>
        <v>0</v>
      </c>
      <c r="AD341" s="139">
        <f t="shared" si="489"/>
        <v>0</v>
      </c>
      <c r="AE341" s="139">
        <f t="shared" si="489"/>
        <v>0</v>
      </c>
      <c r="AF341" s="139" t="e">
        <f t="shared" si="489"/>
        <v>#DIV/0!</v>
      </c>
      <c r="AG341" s="139">
        <f t="shared" si="489"/>
        <v>0</v>
      </c>
      <c r="AH341" s="139">
        <f t="shared" si="489"/>
        <v>0</v>
      </c>
    </row>
    <row r="342" spans="1:34" x14ac:dyDescent="0.2">
      <c r="A342" s="165"/>
      <c r="B342" s="170"/>
      <c r="C342" s="179"/>
      <c r="D342" s="171"/>
      <c r="E342" s="121" t="s">
        <v>189</v>
      </c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>
        <f t="shared" ref="U342:AH342" si="490">U339/U338</f>
        <v>10.199999999999999</v>
      </c>
      <c r="V342" s="143" t="e">
        <f t="shared" si="490"/>
        <v>#DIV/0!</v>
      </c>
      <c r="W342" s="143" t="e">
        <f t="shared" si="490"/>
        <v>#DIV/0!</v>
      </c>
      <c r="X342" s="143">
        <f t="shared" si="490"/>
        <v>0</v>
      </c>
      <c r="Y342" s="143">
        <f t="shared" si="490"/>
        <v>0</v>
      </c>
      <c r="Z342" s="143">
        <f t="shared" si="490"/>
        <v>10.75</v>
      </c>
      <c r="AA342" s="143">
        <f t="shared" si="490"/>
        <v>0</v>
      </c>
      <c r="AB342" s="143">
        <f t="shared" si="490"/>
        <v>0</v>
      </c>
      <c r="AC342" s="143">
        <f t="shared" si="490"/>
        <v>0.33333333333333331</v>
      </c>
      <c r="AD342" s="143">
        <f t="shared" si="490"/>
        <v>0</v>
      </c>
      <c r="AE342" s="143">
        <f t="shared" si="490"/>
        <v>0</v>
      </c>
      <c r="AF342" s="143" t="e">
        <f t="shared" si="490"/>
        <v>#DIV/0!</v>
      </c>
      <c r="AG342" s="143">
        <f t="shared" si="490"/>
        <v>0</v>
      </c>
      <c r="AH342" s="143">
        <f t="shared" si="490"/>
        <v>0</v>
      </c>
    </row>
    <row r="343" spans="1:34" x14ac:dyDescent="0.2">
      <c r="A343" s="165"/>
      <c r="B343" s="175" t="s">
        <v>75</v>
      </c>
      <c r="C343" s="176"/>
      <c r="D343" s="177"/>
      <c r="E343" s="114" t="s">
        <v>187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>
        <v>2</v>
      </c>
      <c r="V343" s="5">
        <v>2</v>
      </c>
      <c r="W343" s="5">
        <v>1</v>
      </c>
      <c r="X343" s="5">
        <v>1</v>
      </c>
      <c r="Y343" s="5">
        <v>3</v>
      </c>
      <c r="Z343" s="5">
        <v>2</v>
      </c>
      <c r="AA343" s="5">
        <v>1</v>
      </c>
      <c r="AB343" s="5">
        <v>2</v>
      </c>
      <c r="AC343" s="5">
        <v>1</v>
      </c>
      <c r="AD343" s="5">
        <v>0</v>
      </c>
      <c r="AE343" s="5">
        <v>2</v>
      </c>
      <c r="AF343" s="5">
        <v>1</v>
      </c>
      <c r="AG343" s="5">
        <v>0</v>
      </c>
      <c r="AH343" s="5">
        <v>0</v>
      </c>
    </row>
    <row r="344" spans="1:34" x14ac:dyDescent="0.2">
      <c r="A344" s="165"/>
      <c r="B344" s="168"/>
      <c r="C344" s="178"/>
      <c r="D344" s="169"/>
      <c r="E344" s="115" t="s">
        <v>188</v>
      </c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>
        <v>36</v>
      </c>
      <c r="V344" s="8">
        <v>61</v>
      </c>
      <c r="W344" s="8">
        <v>0</v>
      </c>
      <c r="X344" s="8">
        <v>278</v>
      </c>
      <c r="Y344" s="8">
        <v>45</v>
      </c>
      <c r="Z344" s="8">
        <v>0</v>
      </c>
      <c r="AA344" s="8">
        <v>0</v>
      </c>
      <c r="AB344" s="8">
        <v>0</v>
      </c>
      <c r="AC344" s="8">
        <v>241</v>
      </c>
      <c r="AD344" s="8">
        <v>0</v>
      </c>
      <c r="AE344" s="8">
        <v>66</v>
      </c>
      <c r="AF344" s="8">
        <v>0</v>
      </c>
      <c r="AG344" s="8">
        <v>0</v>
      </c>
      <c r="AH344" s="8">
        <v>0</v>
      </c>
    </row>
    <row r="345" spans="1:34" x14ac:dyDescent="0.2">
      <c r="A345" s="165"/>
      <c r="B345" s="168"/>
      <c r="C345" s="178"/>
      <c r="D345" s="169"/>
      <c r="E345" s="122" t="s">
        <v>195</v>
      </c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>
        <v>0</v>
      </c>
      <c r="V345" s="134">
        <v>0</v>
      </c>
      <c r="W345" s="134">
        <v>0</v>
      </c>
      <c r="X345" s="134">
        <v>0</v>
      </c>
      <c r="Y345" s="134">
        <v>0</v>
      </c>
      <c r="Z345" s="134">
        <v>0</v>
      </c>
      <c r="AA345" s="134">
        <v>0</v>
      </c>
      <c r="AB345" s="134">
        <v>0</v>
      </c>
      <c r="AC345" s="134">
        <v>0</v>
      </c>
      <c r="AD345" s="134">
        <v>0</v>
      </c>
      <c r="AE345" s="134">
        <v>0</v>
      </c>
      <c r="AF345" s="134">
        <v>0</v>
      </c>
      <c r="AG345" s="134">
        <v>0</v>
      </c>
      <c r="AH345" s="134">
        <v>0</v>
      </c>
    </row>
    <row r="346" spans="1:34" x14ac:dyDescent="0.2">
      <c r="A346" s="165"/>
      <c r="B346" s="168"/>
      <c r="C346" s="178"/>
      <c r="D346" s="169"/>
      <c r="E346" s="123" t="s">
        <v>197</v>
      </c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9">
        <f t="shared" ref="U346:AH346" si="491">U345/U343*100</f>
        <v>0</v>
      </c>
      <c r="V346" s="139">
        <f t="shared" si="491"/>
        <v>0</v>
      </c>
      <c r="W346" s="139">
        <f t="shared" si="491"/>
        <v>0</v>
      </c>
      <c r="X346" s="139">
        <f t="shared" si="491"/>
        <v>0</v>
      </c>
      <c r="Y346" s="139">
        <f t="shared" si="491"/>
        <v>0</v>
      </c>
      <c r="Z346" s="139">
        <f t="shared" si="491"/>
        <v>0</v>
      </c>
      <c r="AA346" s="139">
        <f t="shared" si="491"/>
        <v>0</v>
      </c>
      <c r="AB346" s="139">
        <f t="shared" si="491"/>
        <v>0</v>
      </c>
      <c r="AC346" s="139">
        <f t="shared" si="491"/>
        <v>0</v>
      </c>
      <c r="AD346" s="139" t="e">
        <f t="shared" si="491"/>
        <v>#DIV/0!</v>
      </c>
      <c r="AE346" s="139">
        <f t="shared" si="491"/>
        <v>0</v>
      </c>
      <c r="AF346" s="139">
        <f t="shared" si="491"/>
        <v>0</v>
      </c>
      <c r="AG346" s="139" t="e">
        <f t="shared" si="491"/>
        <v>#DIV/0!</v>
      </c>
      <c r="AH346" s="139" t="e">
        <f t="shared" si="491"/>
        <v>#DIV/0!</v>
      </c>
    </row>
    <row r="347" spans="1:34" ht="13.8" thickBot="1" x14ac:dyDescent="0.25">
      <c r="A347" s="165"/>
      <c r="B347" s="168"/>
      <c r="C347" s="178"/>
      <c r="D347" s="169"/>
      <c r="E347" s="121" t="s">
        <v>189</v>
      </c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>
        <f t="shared" ref="U347:AH347" si="492">U344/U343</f>
        <v>18</v>
      </c>
      <c r="V347" s="143">
        <f t="shared" si="492"/>
        <v>30.5</v>
      </c>
      <c r="W347" s="143">
        <f t="shared" si="492"/>
        <v>0</v>
      </c>
      <c r="X347" s="143">
        <f t="shared" si="492"/>
        <v>278</v>
      </c>
      <c r="Y347" s="143">
        <f t="shared" si="492"/>
        <v>15</v>
      </c>
      <c r="Z347" s="143">
        <f t="shared" si="492"/>
        <v>0</v>
      </c>
      <c r="AA347" s="143">
        <f t="shared" si="492"/>
        <v>0</v>
      </c>
      <c r="AB347" s="143">
        <f t="shared" si="492"/>
        <v>0</v>
      </c>
      <c r="AC347" s="143">
        <f t="shared" si="492"/>
        <v>241</v>
      </c>
      <c r="AD347" s="143" t="e">
        <f t="shared" si="492"/>
        <v>#DIV/0!</v>
      </c>
      <c r="AE347" s="143">
        <f t="shared" si="492"/>
        <v>33</v>
      </c>
      <c r="AF347" s="143">
        <f t="shared" si="492"/>
        <v>0</v>
      </c>
      <c r="AG347" s="143" t="e">
        <f t="shared" si="492"/>
        <v>#DIV/0!</v>
      </c>
      <c r="AH347" s="143" t="e">
        <f t="shared" si="492"/>
        <v>#DIV/0!</v>
      </c>
    </row>
    <row r="348" spans="1:34" x14ac:dyDescent="0.2">
      <c r="A348" s="166"/>
      <c r="B348" s="180" t="s">
        <v>5</v>
      </c>
      <c r="C348" s="181"/>
      <c r="D348" s="182"/>
      <c r="E348" s="117" t="s">
        <v>191</v>
      </c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>
        <f t="shared" ref="U348:AH348" si="493">U318+U323+U328+U333+U338+U343</f>
        <v>12</v>
      </c>
      <c r="V348" s="11">
        <f t="shared" si="493"/>
        <v>8</v>
      </c>
      <c r="W348" s="11">
        <f t="shared" si="493"/>
        <v>6</v>
      </c>
      <c r="X348" s="11">
        <f t="shared" si="493"/>
        <v>12</v>
      </c>
      <c r="Y348" s="11">
        <f t="shared" si="493"/>
        <v>9</v>
      </c>
      <c r="Z348" s="11">
        <f t="shared" si="493"/>
        <v>11</v>
      </c>
      <c r="AA348" s="11">
        <f t="shared" si="493"/>
        <v>15</v>
      </c>
      <c r="AB348" s="11">
        <f t="shared" si="493"/>
        <v>11</v>
      </c>
      <c r="AC348" s="11">
        <f t="shared" si="493"/>
        <v>12</v>
      </c>
      <c r="AD348" s="11">
        <f t="shared" si="493"/>
        <v>6</v>
      </c>
      <c r="AE348" s="11">
        <f t="shared" si="493"/>
        <v>8</v>
      </c>
      <c r="AF348" s="11">
        <f t="shared" si="493"/>
        <v>7</v>
      </c>
      <c r="AG348" s="11">
        <f t="shared" si="493"/>
        <v>5</v>
      </c>
      <c r="AH348" s="11">
        <f t="shared" si="493"/>
        <v>7</v>
      </c>
    </row>
    <row r="349" spans="1:34" x14ac:dyDescent="0.2">
      <c r="A349" s="166"/>
      <c r="B349" s="183"/>
      <c r="C349" s="184"/>
      <c r="D349" s="185"/>
      <c r="E349" s="118" t="s">
        <v>198</v>
      </c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>
        <f t="shared" ref="U349:AH349" si="494">U319+U324+U329+U334+U339+U344</f>
        <v>107</v>
      </c>
      <c r="V349" s="12">
        <f t="shared" si="494"/>
        <v>73</v>
      </c>
      <c r="W349" s="12">
        <f t="shared" si="494"/>
        <v>42</v>
      </c>
      <c r="X349" s="12">
        <f t="shared" si="494"/>
        <v>293</v>
      </c>
      <c r="Y349" s="12">
        <f t="shared" si="494"/>
        <v>45</v>
      </c>
      <c r="Z349" s="12">
        <f t="shared" si="494"/>
        <v>60</v>
      </c>
      <c r="AA349" s="12">
        <f t="shared" si="494"/>
        <v>311</v>
      </c>
      <c r="AB349" s="12">
        <f t="shared" si="494"/>
        <v>15</v>
      </c>
      <c r="AC349" s="12">
        <f t="shared" si="494"/>
        <v>573</v>
      </c>
      <c r="AD349" s="12">
        <f t="shared" si="494"/>
        <v>387</v>
      </c>
      <c r="AE349" s="12">
        <f t="shared" si="494"/>
        <v>575</v>
      </c>
      <c r="AF349" s="12">
        <f t="shared" si="494"/>
        <v>563</v>
      </c>
      <c r="AG349" s="12">
        <f t="shared" si="494"/>
        <v>0</v>
      </c>
      <c r="AH349" s="12">
        <f t="shared" si="494"/>
        <v>375</v>
      </c>
    </row>
    <row r="350" spans="1:34" x14ac:dyDescent="0.2">
      <c r="A350" s="166"/>
      <c r="B350" s="183"/>
      <c r="C350" s="184"/>
      <c r="D350" s="185"/>
      <c r="E350" s="129" t="s">
        <v>196</v>
      </c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>
        <f t="shared" ref="U350:AH350" si="495">U320+U325+U330+U335+U340+U345</f>
        <v>0</v>
      </c>
      <c r="V350" s="135">
        <f t="shared" si="495"/>
        <v>0</v>
      </c>
      <c r="W350" s="135">
        <f t="shared" si="495"/>
        <v>0</v>
      </c>
      <c r="X350" s="135">
        <f t="shared" si="495"/>
        <v>0</v>
      </c>
      <c r="Y350" s="135">
        <f t="shared" si="495"/>
        <v>0</v>
      </c>
      <c r="Z350" s="135">
        <f t="shared" si="495"/>
        <v>0</v>
      </c>
      <c r="AA350" s="135">
        <f t="shared" si="495"/>
        <v>0</v>
      </c>
      <c r="AB350" s="135">
        <f t="shared" si="495"/>
        <v>0</v>
      </c>
      <c r="AC350" s="135">
        <f t="shared" si="495"/>
        <v>0</v>
      </c>
      <c r="AD350" s="135">
        <f t="shared" si="495"/>
        <v>0</v>
      </c>
      <c r="AE350" s="135">
        <f t="shared" si="495"/>
        <v>0</v>
      </c>
      <c r="AF350" s="135">
        <f t="shared" si="495"/>
        <v>0</v>
      </c>
      <c r="AG350" s="135">
        <f t="shared" si="495"/>
        <v>0</v>
      </c>
      <c r="AH350" s="135">
        <f t="shared" si="495"/>
        <v>0</v>
      </c>
    </row>
    <row r="351" spans="1:34" x14ac:dyDescent="0.2">
      <c r="A351" s="166"/>
      <c r="B351" s="183"/>
      <c r="C351" s="184"/>
      <c r="D351" s="185"/>
      <c r="E351" s="128" t="s">
        <v>197</v>
      </c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1">
        <f t="shared" ref="U351:AH351" si="496">U350/U348*100</f>
        <v>0</v>
      </c>
      <c r="V351" s="141">
        <f t="shared" si="496"/>
        <v>0</v>
      </c>
      <c r="W351" s="141">
        <f t="shared" si="496"/>
        <v>0</v>
      </c>
      <c r="X351" s="141">
        <f t="shared" si="496"/>
        <v>0</v>
      </c>
      <c r="Y351" s="141">
        <f t="shared" si="496"/>
        <v>0</v>
      </c>
      <c r="Z351" s="141">
        <f t="shared" si="496"/>
        <v>0</v>
      </c>
      <c r="AA351" s="141">
        <f t="shared" si="496"/>
        <v>0</v>
      </c>
      <c r="AB351" s="141">
        <f t="shared" si="496"/>
        <v>0</v>
      </c>
      <c r="AC351" s="141">
        <f t="shared" si="496"/>
        <v>0</v>
      </c>
      <c r="AD351" s="141">
        <f t="shared" si="496"/>
        <v>0</v>
      </c>
      <c r="AE351" s="141">
        <f t="shared" si="496"/>
        <v>0</v>
      </c>
      <c r="AF351" s="141">
        <f t="shared" si="496"/>
        <v>0</v>
      </c>
      <c r="AG351" s="141">
        <f t="shared" si="496"/>
        <v>0</v>
      </c>
      <c r="AH351" s="141">
        <f t="shared" si="496"/>
        <v>0</v>
      </c>
    </row>
    <row r="352" spans="1:34" ht="13.8" thickBot="1" x14ac:dyDescent="0.25">
      <c r="A352" s="167"/>
      <c r="B352" s="186"/>
      <c r="C352" s="187"/>
      <c r="D352" s="188"/>
      <c r="E352" s="130" t="s">
        <v>190</v>
      </c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>
        <f t="shared" ref="U352:AH352" si="497">U349/U348</f>
        <v>8.9166666666666661</v>
      </c>
      <c r="V352" s="144">
        <f t="shared" si="497"/>
        <v>9.125</v>
      </c>
      <c r="W352" s="144">
        <f t="shared" si="497"/>
        <v>7</v>
      </c>
      <c r="X352" s="144">
        <f t="shared" si="497"/>
        <v>24.416666666666668</v>
      </c>
      <c r="Y352" s="144">
        <f t="shared" si="497"/>
        <v>5</v>
      </c>
      <c r="Z352" s="144">
        <f t="shared" si="497"/>
        <v>5.4545454545454541</v>
      </c>
      <c r="AA352" s="144">
        <f t="shared" si="497"/>
        <v>20.733333333333334</v>
      </c>
      <c r="AB352" s="144">
        <f t="shared" si="497"/>
        <v>1.3636363636363635</v>
      </c>
      <c r="AC352" s="144">
        <f t="shared" si="497"/>
        <v>47.75</v>
      </c>
      <c r="AD352" s="144">
        <f t="shared" si="497"/>
        <v>64.5</v>
      </c>
      <c r="AE352" s="144">
        <f t="shared" si="497"/>
        <v>71.875</v>
      </c>
      <c r="AF352" s="144">
        <f t="shared" si="497"/>
        <v>80.428571428571431</v>
      </c>
      <c r="AG352" s="144">
        <f t="shared" si="497"/>
        <v>0</v>
      </c>
      <c r="AH352" s="144">
        <f t="shared" si="497"/>
        <v>53.571428571428569</v>
      </c>
    </row>
    <row r="353" spans="1:34" x14ac:dyDescent="0.2">
      <c r="A353" s="165" t="s">
        <v>99</v>
      </c>
      <c r="B353" s="175" t="s">
        <v>70</v>
      </c>
      <c r="C353" s="176"/>
      <c r="D353" s="177"/>
      <c r="E353" s="114" t="s">
        <v>187</v>
      </c>
      <c r="F353" s="5">
        <v>15</v>
      </c>
      <c r="G353" s="5">
        <v>17</v>
      </c>
      <c r="H353" s="5">
        <v>19</v>
      </c>
      <c r="I353" s="5">
        <v>16</v>
      </c>
      <c r="J353" s="5">
        <v>17</v>
      </c>
      <c r="K353" s="5">
        <v>17</v>
      </c>
      <c r="L353" s="5">
        <v>13</v>
      </c>
      <c r="M353" s="5">
        <v>13</v>
      </c>
      <c r="N353" s="5">
        <v>17</v>
      </c>
      <c r="O353" s="5">
        <v>18</v>
      </c>
      <c r="P353" s="5">
        <v>24</v>
      </c>
      <c r="Q353" s="5">
        <v>15</v>
      </c>
      <c r="R353" s="5">
        <v>14</v>
      </c>
      <c r="S353" s="5">
        <v>14</v>
      </c>
      <c r="T353" s="5">
        <v>18</v>
      </c>
      <c r="U353" s="5">
        <v>10</v>
      </c>
      <c r="V353" s="5">
        <v>12</v>
      </c>
      <c r="W353" s="5">
        <v>5</v>
      </c>
      <c r="X353" s="5">
        <v>11</v>
      </c>
      <c r="Y353" s="5">
        <v>9</v>
      </c>
      <c r="Z353" s="5">
        <v>11</v>
      </c>
      <c r="AA353" s="5">
        <v>13</v>
      </c>
      <c r="AB353" s="5">
        <v>4</v>
      </c>
      <c r="AC353" s="5">
        <v>7</v>
      </c>
      <c r="AD353" s="5">
        <v>9</v>
      </c>
      <c r="AE353" s="5">
        <v>0</v>
      </c>
      <c r="AF353" s="5">
        <v>5</v>
      </c>
      <c r="AG353" s="5">
        <v>8</v>
      </c>
      <c r="AH353" s="5">
        <v>5</v>
      </c>
    </row>
    <row r="354" spans="1:34" x14ac:dyDescent="0.2">
      <c r="A354" s="165"/>
      <c r="B354" s="168"/>
      <c r="C354" s="178"/>
      <c r="D354" s="169"/>
      <c r="E354" s="115" t="s">
        <v>188</v>
      </c>
      <c r="F354" s="8">
        <v>3412</v>
      </c>
      <c r="G354" s="8">
        <v>3378</v>
      </c>
      <c r="H354" s="8">
        <v>816</v>
      </c>
      <c r="I354" s="8">
        <v>1269</v>
      </c>
      <c r="J354" s="8">
        <v>311</v>
      </c>
      <c r="K354" s="8">
        <v>1649</v>
      </c>
      <c r="L354" s="8">
        <v>577</v>
      </c>
      <c r="M354" s="8">
        <v>602</v>
      </c>
      <c r="N354" s="8">
        <v>1185</v>
      </c>
      <c r="O354" s="8">
        <v>602</v>
      </c>
      <c r="P354" s="8">
        <v>3799</v>
      </c>
      <c r="Q354" s="8">
        <v>928</v>
      </c>
      <c r="R354" s="8">
        <v>2422</v>
      </c>
      <c r="S354" s="8">
        <v>388</v>
      </c>
      <c r="T354" s="8">
        <v>448</v>
      </c>
      <c r="U354" s="8">
        <v>1423</v>
      </c>
      <c r="V354" s="8">
        <v>523</v>
      </c>
      <c r="W354" s="8">
        <v>458</v>
      </c>
      <c r="X354" s="8">
        <v>2962</v>
      </c>
      <c r="Y354" s="8">
        <v>798</v>
      </c>
      <c r="Z354" s="8">
        <v>174</v>
      </c>
      <c r="AA354" s="8">
        <v>1568</v>
      </c>
      <c r="AB354" s="8">
        <v>610</v>
      </c>
      <c r="AC354" s="8">
        <v>795</v>
      </c>
      <c r="AD354" s="8">
        <v>788</v>
      </c>
      <c r="AE354" s="8">
        <v>0</v>
      </c>
      <c r="AF354" s="8">
        <v>15</v>
      </c>
      <c r="AG354" s="8">
        <v>215</v>
      </c>
      <c r="AH354" s="8">
        <v>13</v>
      </c>
    </row>
    <row r="355" spans="1:34" x14ac:dyDescent="0.2">
      <c r="A355" s="165"/>
      <c r="B355" s="168"/>
      <c r="C355" s="178"/>
      <c r="D355" s="169"/>
      <c r="E355" s="122" t="s">
        <v>195</v>
      </c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>
        <v>1</v>
      </c>
      <c r="R355" s="134">
        <v>0</v>
      </c>
      <c r="S355" s="134">
        <v>0</v>
      </c>
      <c r="T355" s="134">
        <v>0</v>
      </c>
      <c r="U355" s="134">
        <v>1</v>
      </c>
      <c r="V355" s="134">
        <v>0</v>
      </c>
      <c r="W355" s="134">
        <v>0</v>
      </c>
      <c r="X355" s="134">
        <v>0</v>
      </c>
      <c r="Y355" s="134">
        <v>0</v>
      </c>
      <c r="Z355" s="134">
        <v>0</v>
      </c>
      <c r="AA355" s="134">
        <v>0</v>
      </c>
      <c r="AB355" s="134">
        <v>0</v>
      </c>
      <c r="AC355" s="134">
        <v>0</v>
      </c>
      <c r="AD355" s="134">
        <v>0</v>
      </c>
      <c r="AE355" s="134">
        <v>0</v>
      </c>
      <c r="AF355" s="134">
        <v>0</v>
      </c>
      <c r="AG355" s="134">
        <v>0</v>
      </c>
      <c r="AH355" s="134">
        <v>0</v>
      </c>
    </row>
    <row r="356" spans="1:34" x14ac:dyDescent="0.2">
      <c r="A356" s="165"/>
      <c r="B356" s="168"/>
      <c r="C356" s="178"/>
      <c r="D356" s="169"/>
      <c r="E356" s="123" t="s">
        <v>197</v>
      </c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9">
        <f t="shared" ref="Q356:S356" si="498">Q355/Q353*100</f>
        <v>6.666666666666667</v>
      </c>
      <c r="R356" s="139">
        <f t="shared" si="498"/>
        <v>0</v>
      </c>
      <c r="S356" s="139">
        <f t="shared" si="498"/>
        <v>0</v>
      </c>
      <c r="T356" s="139">
        <f>T355/T353*100</f>
        <v>0</v>
      </c>
      <c r="U356" s="139">
        <f t="shared" ref="U356:AH356" si="499">U355/U353*100</f>
        <v>10</v>
      </c>
      <c r="V356" s="139">
        <f t="shared" si="499"/>
        <v>0</v>
      </c>
      <c r="W356" s="139">
        <f t="shared" si="499"/>
        <v>0</v>
      </c>
      <c r="X356" s="139">
        <f t="shared" si="499"/>
        <v>0</v>
      </c>
      <c r="Y356" s="139">
        <f t="shared" si="499"/>
        <v>0</v>
      </c>
      <c r="Z356" s="139">
        <f t="shared" si="499"/>
        <v>0</v>
      </c>
      <c r="AA356" s="139">
        <f t="shared" si="499"/>
        <v>0</v>
      </c>
      <c r="AB356" s="139">
        <f t="shared" si="499"/>
        <v>0</v>
      </c>
      <c r="AC356" s="139">
        <f t="shared" si="499"/>
        <v>0</v>
      </c>
      <c r="AD356" s="139">
        <f t="shared" si="499"/>
        <v>0</v>
      </c>
      <c r="AE356" s="139" t="e">
        <f t="shared" si="499"/>
        <v>#DIV/0!</v>
      </c>
      <c r="AF356" s="139">
        <f t="shared" si="499"/>
        <v>0</v>
      </c>
      <c r="AG356" s="139">
        <f t="shared" si="499"/>
        <v>0</v>
      </c>
      <c r="AH356" s="139">
        <f t="shared" si="499"/>
        <v>0</v>
      </c>
    </row>
    <row r="357" spans="1:34" x14ac:dyDescent="0.2">
      <c r="A357" s="165"/>
      <c r="B357" s="170"/>
      <c r="C357" s="179"/>
      <c r="D357" s="171"/>
      <c r="E357" s="121" t="s">
        <v>189</v>
      </c>
      <c r="F357" s="143">
        <f>F354/F353</f>
        <v>227.46666666666667</v>
      </c>
      <c r="G357" s="143">
        <f>G354/G353</f>
        <v>198.70588235294119</v>
      </c>
      <c r="H357" s="143">
        <f t="shared" ref="H357:AH357" si="500">H354/H353</f>
        <v>42.94736842105263</v>
      </c>
      <c r="I357" s="143">
        <f t="shared" si="500"/>
        <v>79.3125</v>
      </c>
      <c r="J357" s="143">
        <f t="shared" si="500"/>
        <v>18.294117647058822</v>
      </c>
      <c r="K357" s="143">
        <f t="shared" si="500"/>
        <v>97</v>
      </c>
      <c r="L357" s="143">
        <f t="shared" si="500"/>
        <v>44.384615384615387</v>
      </c>
      <c r="M357" s="143">
        <f t="shared" si="500"/>
        <v>46.307692307692307</v>
      </c>
      <c r="N357" s="143">
        <f t="shared" si="500"/>
        <v>69.705882352941174</v>
      </c>
      <c r="O357" s="143">
        <f t="shared" si="500"/>
        <v>33.444444444444443</v>
      </c>
      <c r="P357" s="143">
        <f t="shared" si="500"/>
        <v>158.29166666666666</v>
      </c>
      <c r="Q357" s="143">
        <f t="shared" ref="Q357:S357" si="501">Q354/Q353</f>
        <v>61.866666666666667</v>
      </c>
      <c r="R357" s="143">
        <f t="shared" si="501"/>
        <v>173</v>
      </c>
      <c r="S357" s="143">
        <f t="shared" si="501"/>
        <v>27.714285714285715</v>
      </c>
      <c r="T357" s="143">
        <f t="shared" si="500"/>
        <v>24.888888888888889</v>
      </c>
      <c r="U357" s="143">
        <f t="shared" si="500"/>
        <v>142.30000000000001</v>
      </c>
      <c r="V357" s="143">
        <f t="shared" si="500"/>
        <v>43.583333333333336</v>
      </c>
      <c r="W357" s="143">
        <f t="shared" si="500"/>
        <v>91.6</v>
      </c>
      <c r="X357" s="143">
        <f t="shared" si="500"/>
        <v>269.27272727272725</v>
      </c>
      <c r="Y357" s="143">
        <f t="shared" si="500"/>
        <v>88.666666666666671</v>
      </c>
      <c r="Z357" s="143">
        <f t="shared" si="500"/>
        <v>15.818181818181818</v>
      </c>
      <c r="AA357" s="143">
        <f t="shared" si="500"/>
        <v>120.61538461538461</v>
      </c>
      <c r="AB357" s="143">
        <f t="shared" si="500"/>
        <v>152.5</v>
      </c>
      <c r="AC357" s="143">
        <f t="shared" si="500"/>
        <v>113.57142857142857</v>
      </c>
      <c r="AD357" s="143">
        <f t="shared" si="500"/>
        <v>87.555555555555557</v>
      </c>
      <c r="AE357" s="143" t="e">
        <f t="shared" si="500"/>
        <v>#DIV/0!</v>
      </c>
      <c r="AF357" s="143">
        <f t="shared" si="500"/>
        <v>3</v>
      </c>
      <c r="AG357" s="143">
        <f t="shared" si="500"/>
        <v>26.875</v>
      </c>
      <c r="AH357" s="143">
        <f t="shared" si="500"/>
        <v>2.6</v>
      </c>
    </row>
    <row r="358" spans="1:34" x14ac:dyDescent="0.2">
      <c r="A358" s="165"/>
      <c r="B358" s="175" t="s">
        <v>71</v>
      </c>
      <c r="C358" s="176"/>
      <c r="D358" s="177"/>
      <c r="E358" s="114" t="s">
        <v>187</v>
      </c>
      <c r="F358" s="5">
        <v>5</v>
      </c>
      <c r="G358" s="5">
        <v>4</v>
      </c>
      <c r="H358" s="5">
        <v>4</v>
      </c>
      <c r="I358" s="5">
        <v>5</v>
      </c>
      <c r="J358" s="5">
        <v>8</v>
      </c>
      <c r="K358" s="5">
        <v>5</v>
      </c>
      <c r="L358" s="5">
        <v>2</v>
      </c>
      <c r="M358" s="5">
        <v>2</v>
      </c>
      <c r="N358" s="5">
        <v>4</v>
      </c>
      <c r="O358" s="5">
        <v>5</v>
      </c>
      <c r="P358" s="5">
        <v>7</v>
      </c>
      <c r="Q358" s="5">
        <v>4</v>
      </c>
      <c r="R358" s="5">
        <v>3</v>
      </c>
      <c r="S358" s="5">
        <v>2</v>
      </c>
      <c r="T358" s="5">
        <v>2</v>
      </c>
      <c r="U358" s="5">
        <v>1</v>
      </c>
      <c r="V358" s="5">
        <v>1</v>
      </c>
      <c r="W358" s="5">
        <v>0</v>
      </c>
      <c r="X358" s="5">
        <v>2</v>
      </c>
      <c r="Y358" s="5">
        <v>0</v>
      </c>
      <c r="Z358" s="5">
        <v>0</v>
      </c>
      <c r="AA358" s="5">
        <v>0</v>
      </c>
      <c r="AB358" s="5">
        <v>1</v>
      </c>
      <c r="AC358" s="5">
        <v>3</v>
      </c>
      <c r="AD358" s="5">
        <v>1</v>
      </c>
      <c r="AE358" s="5">
        <v>0</v>
      </c>
      <c r="AF358" s="5">
        <v>2</v>
      </c>
      <c r="AG358" s="5">
        <v>0</v>
      </c>
      <c r="AH358" s="5">
        <v>1</v>
      </c>
    </row>
    <row r="359" spans="1:34" x14ac:dyDescent="0.2">
      <c r="A359" s="165"/>
      <c r="B359" s="168"/>
      <c r="C359" s="178"/>
      <c r="D359" s="169"/>
      <c r="E359" s="115" t="s">
        <v>188</v>
      </c>
      <c r="F359" s="8">
        <v>684</v>
      </c>
      <c r="G359" s="8">
        <v>339</v>
      </c>
      <c r="H359" s="8">
        <v>290</v>
      </c>
      <c r="I359" s="8">
        <v>27</v>
      </c>
      <c r="J359" s="8">
        <v>51</v>
      </c>
      <c r="K359" s="8">
        <v>6</v>
      </c>
      <c r="L359" s="8">
        <v>70</v>
      </c>
      <c r="M359" s="8">
        <v>510</v>
      </c>
      <c r="N359" s="8">
        <v>0</v>
      </c>
      <c r="O359" s="8">
        <v>2</v>
      </c>
      <c r="P359" s="8">
        <v>12</v>
      </c>
      <c r="Q359" s="8">
        <v>1</v>
      </c>
      <c r="R359" s="8">
        <v>110</v>
      </c>
      <c r="S359" s="8">
        <v>885</v>
      </c>
      <c r="T359" s="8">
        <v>0</v>
      </c>
      <c r="U359" s="8">
        <v>1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  <c r="AB359" s="8">
        <v>3</v>
      </c>
      <c r="AC359" s="8">
        <v>8</v>
      </c>
      <c r="AD359" s="8">
        <v>1</v>
      </c>
      <c r="AE359" s="8">
        <v>0</v>
      </c>
      <c r="AF359" s="8">
        <v>232</v>
      </c>
      <c r="AG359" s="8">
        <v>0</v>
      </c>
      <c r="AH359" s="8">
        <v>0</v>
      </c>
    </row>
    <row r="360" spans="1:34" x14ac:dyDescent="0.2">
      <c r="A360" s="165"/>
      <c r="B360" s="168"/>
      <c r="C360" s="178"/>
      <c r="D360" s="169"/>
      <c r="E360" s="122" t="s">
        <v>195</v>
      </c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>
        <v>0</v>
      </c>
      <c r="R360" s="134">
        <v>0</v>
      </c>
      <c r="S360" s="134">
        <v>0</v>
      </c>
      <c r="T360" s="134">
        <v>0</v>
      </c>
      <c r="U360" s="134">
        <v>0</v>
      </c>
      <c r="V360" s="134">
        <v>0</v>
      </c>
      <c r="W360" s="134">
        <v>0</v>
      </c>
      <c r="X360" s="134">
        <v>0</v>
      </c>
      <c r="Y360" s="134">
        <v>0</v>
      </c>
      <c r="Z360" s="134">
        <v>0</v>
      </c>
      <c r="AA360" s="134">
        <v>0</v>
      </c>
      <c r="AB360" s="134">
        <v>0</v>
      </c>
      <c r="AC360" s="134">
        <v>0</v>
      </c>
      <c r="AD360" s="134">
        <v>0</v>
      </c>
      <c r="AE360" s="134">
        <v>0</v>
      </c>
      <c r="AF360" s="134">
        <v>0</v>
      </c>
      <c r="AG360" s="134">
        <v>0</v>
      </c>
      <c r="AH360" s="134">
        <v>0</v>
      </c>
    </row>
    <row r="361" spans="1:34" x14ac:dyDescent="0.2">
      <c r="A361" s="165"/>
      <c r="B361" s="168"/>
      <c r="C361" s="178"/>
      <c r="D361" s="169"/>
      <c r="E361" s="123" t="s">
        <v>197</v>
      </c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9">
        <f t="shared" ref="Q361:S361" si="502">Q360/Q358*100</f>
        <v>0</v>
      </c>
      <c r="R361" s="139">
        <f t="shared" si="502"/>
        <v>0</v>
      </c>
      <c r="S361" s="139">
        <f t="shared" si="502"/>
        <v>0</v>
      </c>
      <c r="T361" s="139">
        <f t="shared" ref="T361:AH361" si="503">T360/T358*100</f>
        <v>0</v>
      </c>
      <c r="U361" s="139">
        <f t="shared" si="503"/>
        <v>0</v>
      </c>
      <c r="V361" s="139">
        <f t="shared" si="503"/>
        <v>0</v>
      </c>
      <c r="W361" s="139" t="e">
        <f t="shared" si="503"/>
        <v>#DIV/0!</v>
      </c>
      <c r="X361" s="139">
        <f t="shared" si="503"/>
        <v>0</v>
      </c>
      <c r="Y361" s="139" t="e">
        <f t="shared" si="503"/>
        <v>#DIV/0!</v>
      </c>
      <c r="Z361" s="139" t="e">
        <f t="shared" si="503"/>
        <v>#DIV/0!</v>
      </c>
      <c r="AA361" s="139" t="e">
        <f t="shared" si="503"/>
        <v>#DIV/0!</v>
      </c>
      <c r="AB361" s="139">
        <f t="shared" si="503"/>
        <v>0</v>
      </c>
      <c r="AC361" s="139">
        <f t="shared" si="503"/>
        <v>0</v>
      </c>
      <c r="AD361" s="139">
        <f t="shared" si="503"/>
        <v>0</v>
      </c>
      <c r="AE361" s="139" t="e">
        <f t="shared" si="503"/>
        <v>#DIV/0!</v>
      </c>
      <c r="AF361" s="139">
        <f t="shared" si="503"/>
        <v>0</v>
      </c>
      <c r="AG361" s="139" t="e">
        <f t="shared" si="503"/>
        <v>#DIV/0!</v>
      </c>
      <c r="AH361" s="139">
        <f t="shared" si="503"/>
        <v>0</v>
      </c>
    </row>
    <row r="362" spans="1:34" x14ac:dyDescent="0.2">
      <c r="A362" s="165"/>
      <c r="B362" s="170"/>
      <c r="C362" s="179"/>
      <c r="D362" s="171"/>
      <c r="E362" s="121" t="s">
        <v>189</v>
      </c>
      <c r="F362" s="143">
        <f>F359/F358</f>
        <v>136.80000000000001</v>
      </c>
      <c r="G362" s="143">
        <f>G359/G358</f>
        <v>84.75</v>
      </c>
      <c r="H362" s="143">
        <f t="shared" ref="H362:AH362" si="504">H359/H358</f>
        <v>72.5</v>
      </c>
      <c r="I362" s="143">
        <f t="shared" si="504"/>
        <v>5.4</v>
      </c>
      <c r="J362" s="143">
        <f t="shared" si="504"/>
        <v>6.375</v>
      </c>
      <c r="K362" s="143">
        <f t="shared" si="504"/>
        <v>1.2</v>
      </c>
      <c r="L362" s="143">
        <f t="shared" si="504"/>
        <v>35</v>
      </c>
      <c r="M362" s="143">
        <f t="shared" si="504"/>
        <v>255</v>
      </c>
      <c r="N362" s="143">
        <f t="shared" si="504"/>
        <v>0</v>
      </c>
      <c r="O362" s="143">
        <f t="shared" si="504"/>
        <v>0.4</v>
      </c>
      <c r="P362" s="143">
        <f t="shared" si="504"/>
        <v>1.7142857142857142</v>
      </c>
      <c r="Q362" s="143">
        <f t="shared" si="504"/>
        <v>0.25</v>
      </c>
      <c r="R362" s="143">
        <f t="shared" si="504"/>
        <v>36.666666666666664</v>
      </c>
      <c r="S362" s="143">
        <f t="shared" si="504"/>
        <v>442.5</v>
      </c>
      <c r="T362" s="143">
        <f t="shared" si="504"/>
        <v>0</v>
      </c>
      <c r="U362" s="143">
        <f t="shared" si="504"/>
        <v>1</v>
      </c>
      <c r="V362" s="143">
        <f t="shared" si="504"/>
        <v>0</v>
      </c>
      <c r="W362" s="143" t="e">
        <f t="shared" si="504"/>
        <v>#DIV/0!</v>
      </c>
      <c r="X362" s="143">
        <f t="shared" si="504"/>
        <v>0</v>
      </c>
      <c r="Y362" s="143" t="e">
        <f t="shared" si="504"/>
        <v>#DIV/0!</v>
      </c>
      <c r="Z362" s="143" t="e">
        <f t="shared" si="504"/>
        <v>#DIV/0!</v>
      </c>
      <c r="AA362" s="143" t="e">
        <f t="shared" si="504"/>
        <v>#DIV/0!</v>
      </c>
      <c r="AB362" s="143">
        <f t="shared" si="504"/>
        <v>3</v>
      </c>
      <c r="AC362" s="143">
        <f t="shared" si="504"/>
        <v>2.6666666666666665</v>
      </c>
      <c r="AD362" s="143">
        <f t="shared" si="504"/>
        <v>1</v>
      </c>
      <c r="AE362" s="143" t="e">
        <f t="shared" si="504"/>
        <v>#DIV/0!</v>
      </c>
      <c r="AF362" s="143">
        <f t="shared" si="504"/>
        <v>116</v>
      </c>
      <c r="AG362" s="143" t="e">
        <f t="shared" si="504"/>
        <v>#DIV/0!</v>
      </c>
      <c r="AH362" s="143">
        <f t="shared" si="504"/>
        <v>0</v>
      </c>
    </row>
    <row r="363" spans="1:34" x14ac:dyDescent="0.2">
      <c r="A363" s="165"/>
      <c r="B363" s="175" t="s">
        <v>72</v>
      </c>
      <c r="C363" s="176"/>
      <c r="D363" s="177"/>
      <c r="E363" s="114" t="s">
        <v>187</v>
      </c>
      <c r="F363" s="5">
        <v>2</v>
      </c>
      <c r="G363" s="5">
        <v>1</v>
      </c>
      <c r="H363" s="5">
        <v>0</v>
      </c>
      <c r="I363" s="5">
        <v>0</v>
      </c>
      <c r="J363" s="5">
        <v>1</v>
      </c>
      <c r="K363" s="5">
        <v>1</v>
      </c>
      <c r="L363" s="5">
        <v>0</v>
      </c>
      <c r="M363" s="5">
        <v>4</v>
      </c>
      <c r="N363" s="5">
        <v>0</v>
      </c>
      <c r="O363" s="5">
        <v>3</v>
      </c>
      <c r="P363" s="5">
        <v>1</v>
      </c>
      <c r="Q363" s="5">
        <v>2</v>
      </c>
      <c r="R363" s="5">
        <v>1</v>
      </c>
      <c r="S363" s="5">
        <v>0</v>
      </c>
      <c r="T363" s="5">
        <v>1</v>
      </c>
      <c r="U363" s="5">
        <v>0</v>
      </c>
      <c r="V363" s="5">
        <v>0</v>
      </c>
      <c r="W363" s="5">
        <v>0</v>
      </c>
      <c r="X363" s="5">
        <v>0</v>
      </c>
      <c r="Y363" s="5">
        <v>1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</row>
    <row r="364" spans="1:34" x14ac:dyDescent="0.2">
      <c r="A364" s="165"/>
      <c r="B364" s="168"/>
      <c r="C364" s="178"/>
      <c r="D364" s="169"/>
      <c r="E364" s="115" t="s">
        <v>188</v>
      </c>
      <c r="F364" s="8">
        <v>0</v>
      </c>
      <c r="G364" s="8">
        <v>28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194</v>
      </c>
      <c r="N364" s="8">
        <v>0</v>
      </c>
      <c r="O364" s="8">
        <v>1471</v>
      </c>
      <c r="P364" s="8">
        <v>22</v>
      </c>
      <c r="Q364" s="8">
        <v>0</v>
      </c>
      <c r="R364" s="8">
        <v>0</v>
      </c>
      <c r="S364" s="8">
        <v>0</v>
      </c>
      <c r="T364" s="8">
        <v>81</v>
      </c>
      <c r="U364" s="8">
        <v>0</v>
      </c>
      <c r="V364" s="8">
        <v>0</v>
      </c>
      <c r="W364" s="8">
        <v>0</v>
      </c>
      <c r="X364" s="8">
        <v>0</v>
      </c>
      <c r="Y364" s="8">
        <v>1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v>0</v>
      </c>
    </row>
    <row r="365" spans="1:34" x14ac:dyDescent="0.2">
      <c r="A365" s="165"/>
      <c r="B365" s="168"/>
      <c r="C365" s="178"/>
      <c r="D365" s="169"/>
      <c r="E365" s="122" t="s">
        <v>195</v>
      </c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>
        <v>0</v>
      </c>
      <c r="R365" s="134">
        <v>0</v>
      </c>
      <c r="S365" s="134">
        <v>0</v>
      </c>
      <c r="T365" s="134">
        <v>0</v>
      </c>
      <c r="U365" s="134">
        <v>0</v>
      </c>
      <c r="V365" s="134">
        <v>0</v>
      </c>
      <c r="W365" s="134">
        <v>0</v>
      </c>
      <c r="X365" s="134">
        <v>0</v>
      </c>
      <c r="Y365" s="134">
        <v>0</v>
      </c>
      <c r="Z365" s="134">
        <v>0</v>
      </c>
      <c r="AA365" s="134">
        <v>0</v>
      </c>
      <c r="AB365" s="134">
        <v>0</v>
      </c>
      <c r="AC365" s="134">
        <v>0</v>
      </c>
      <c r="AD365" s="134">
        <v>0</v>
      </c>
      <c r="AE365" s="134">
        <v>0</v>
      </c>
      <c r="AF365" s="134">
        <v>0</v>
      </c>
      <c r="AG365" s="134">
        <v>0</v>
      </c>
      <c r="AH365" s="134">
        <v>0</v>
      </c>
    </row>
    <row r="366" spans="1:34" x14ac:dyDescent="0.2">
      <c r="A366" s="165"/>
      <c r="B366" s="168"/>
      <c r="C366" s="178"/>
      <c r="D366" s="169"/>
      <c r="E366" s="123" t="s">
        <v>197</v>
      </c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9">
        <f t="shared" ref="Q366:S366" si="505">Q365/Q363*100</f>
        <v>0</v>
      </c>
      <c r="R366" s="139">
        <f t="shared" si="505"/>
        <v>0</v>
      </c>
      <c r="S366" s="139" t="e">
        <f t="shared" si="505"/>
        <v>#DIV/0!</v>
      </c>
      <c r="T366" s="139">
        <f t="shared" ref="T366:AH366" si="506">T365/T363*100</f>
        <v>0</v>
      </c>
      <c r="U366" s="139" t="e">
        <f t="shared" si="506"/>
        <v>#DIV/0!</v>
      </c>
      <c r="V366" s="139" t="e">
        <f t="shared" si="506"/>
        <v>#DIV/0!</v>
      </c>
      <c r="W366" s="139" t="e">
        <f t="shared" si="506"/>
        <v>#DIV/0!</v>
      </c>
      <c r="X366" s="139" t="e">
        <f t="shared" si="506"/>
        <v>#DIV/0!</v>
      </c>
      <c r="Y366" s="139">
        <f t="shared" si="506"/>
        <v>0</v>
      </c>
      <c r="Z366" s="139" t="e">
        <f t="shared" si="506"/>
        <v>#DIV/0!</v>
      </c>
      <c r="AA366" s="139" t="e">
        <f t="shared" si="506"/>
        <v>#DIV/0!</v>
      </c>
      <c r="AB366" s="139" t="e">
        <f t="shared" si="506"/>
        <v>#DIV/0!</v>
      </c>
      <c r="AC366" s="139" t="e">
        <f t="shared" si="506"/>
        <v>#DIV/0!</v>
      </c>
      <c r="AD366" s="139" t="e">
        <f t="shared" si="506"/>
        <v>#DIV/0!</v>
      </c>
      <c r="AE366" s="139" t="e">
        <f t="shared" si="506"/>
        <v>#DIV/0!</v>
      </c>
      <c r="AF366" s="139" t="e">
        <f t="shared" si="506"/>
        <v>#DIV/0!</v>
      </c>
      <c r="AG366" s="139" t="e">
        <f t="shared" si="506"/>
        <v>#DIV/0!</v>
      </c>
      <c r="AH366" s="139" t="e">
        <f t="shared" si="506"/>
        <v>#DIV/0!</v>
      </c>
    </row>
    <row r="367" spans="1:34" x14ac:dyDescent="0.2">
      <c r="A367" s="165"/>
      <c r="B367" s="170"/>
      <c r="C367" s="179"/>
      <c r="D367" s="171"/>
      <c r="E367" s="121" t="s">
        <v>189</v>
      </c>
      <c r="F367" s="143">
        <f>F364/F363</f>
        <v>0</v>
      </c>
      <c r="G367" s="143">
        <f>G364/G363</f>
        <v>28</v>
      </c>
      <c r="H367" s="143" t="e">
        <f t="shared" ref="H367:AH367" si="507">H364/H363</f>
        <v>#DIV/0!</v>
      </c>
      <c r="I367" s="143" t="e">
        <f t="shared" si="507"/>
        <v>#DIV/0!</v>
      </c>
      <c r="J367" s="143">
        <f t="shared" si="507"/>
        <v>0</v>
      </c>
      <c r="K367" s="143">
        <f t="shared" si="507"/>
        <v>0</v>
      </c>
      <c r="L367" s="143" t="e">
        <f t="shared" si="507"/>
        <v>#DIV/0!</v>
      </c>
      <c r="M367" s="143">
        <f t="shared" si="507"/>
        <v>48.5</v>
      </c>
      <c r="N367" s="143" t="e">
        <f t="shared" si="507"/>
        <v>#DIV/0!</v>
      </c>
      <c r="O367" s="143">
        <f t="shared" si="507"/>
        <v>490.33333333333331</v>
      </c>
      <c r="P367" s="143">
        <f t="shared" si="507"/>
        <v>22</v>
      </c>
      <c r="Q367" s="143">
        <f t="shared" si="507"/>
        <v>0</v>
      </c>
      <c r="R367" s="143">
        <f t="shared" si="507"/>
        <v>0</v>
      </c>
      <c r="S367" s="143" t="e">
        <f t="shared" si="507"/>
        <v>#DIV/0!</v>
      </c>
      <c r="T367" s="143">
        <f t="shared" si="507"/>
        <v>81</v>
      </c>
      <c r="U367" s="143" t="e">
        <f t="shared" si="507"/>
        <v>#DIV/0!</v>
      </c>
      <c r="V367" s="143" t="e">
        <f t="shared" si="507"/>
        <v>#DIV/0!</v>
      </c>
      <c r="W367" s="143" t="e">
        <f t="shared" si="507"/>
        <v>#DIV/0!</v>
      </c>
      <c r="X367" s="143" t="e">
        <f t="shared" si="507"/>
        <v>#DIV/0!</v>
      </c>
      <c r="Y367" s="143">
        <f t="shared" si="507"/>
        <v>1</v>
      </c>
      <c r="Z367" s="143" t="e">
        <f t="shared" si="507"/>
        <v>#DIV/0!</v>
      </c>
      <c r="AA367" s="143" t="e">
        <f t="shared" si="507"/>
        <v>#DIV/0!</v>
      </c>
      <c r="AB367" s="143" t="e">
        <f t="shared" si="507"/>
        <v>#DIV/0!</v>
      </c>
      <c r="AC367" s="143" t="e">
        <f t="shared" si="507"/>
        <v>#DIV/0!</v>
      </c>
      <c r="AD367" s="143" t="e">
        <f t="shared" si="507"/>
        <v>#DIV/0!</v>
      </c>
      <c r="AE367" s="143" t="e">
        <f t="shared" si="507"/>
        <v>#DIV/0!</v>
      </c>
      <c r="AF367" s="143" t="e">
        <f t="shared" si="507"/>
        <v>#DIV/0!</v>
      </c>
      <c r="AG367" s="143" t="e">
        <f t="shared" si="507"/>
        <v>#DIV/0!</v>
      </c>
      <c r="AH367" s="143" t="e">
        <f t="shared" si="507"/>
        <v>#DIV/0!</v>
      </c>
    </row>
    <row r="368" spans="1:34" x14ac:dyDescent="0.2">
      <c r="A368" s="165"/>
      <c r="B368" s="175" t="s">
        <v>73</v>
      </c>
      <c r="C368" s="176"/>
      <c r="D368" s="177"/>
      <c r="E368" s="114" t="s">
        <v>187</v>
      </c>
      <c r="F368" s="5">
        <v>4</v>
      </c>
      <c r="G368" s="5">
        <v>3</v>
      </c>
      <c r="H368" s="5">
        <v>7</v>
      </c>
      <c r="I368" s="5">
        <v>5</v>
      </c>
      <c r="J368" s="5">
        <v>4</v>
      </c>
      <c r="K368" s="5">
        <v>10</v>
      </c>
      <c r="L368" s="5">
        <v>7</v>
      </c>
      <c r="M368" s="5">
        <v>4</v>
      </c>
      <c r="N368" s="5">
        <v>2</v>
      </c>
      <c r="O368" s="5">
        <v>2</v>
      </c>
      <c r="P368" s="5">
        <v>2</v>
      </c>
      <c r="Q368" s="5">
        <v>4</v>
      </c>
      <c r="R368" s="5">
        <v>5</v>
      </c>
      <c r="S368" s="5">
        <v>2</v>
      </c>
      <c r="T368" s="5">
        <v>1</v>
      </c>
      <c r="U368" s="5">
        <v>4</v>
      </c>
      <c r="V368" s="5">
        <v>3</v>
      </c>
      <c r="W368" s="5">
        <v>3</v>
      </c>
      <c r="X368" s="5">
        <v>2</v>
      </c>
      <c r="Y368" s="5">
        <v>3</v>
      </c>
      <c r="Z368" s="5">
        <v>3</v>
      </c>
      <c r="AA368" s="5">
        <v>2</v>
      </c>
      <c r="AB368" s="5">
        <v>2</v>
      </c>
      <c r="AC368" s="5">
        <v>4</v>
      </c>
      <c r="AD368" s="5">
        <v>1</v>
      </c>
      <c r="AE368" s="5">
        <v>2</v>
      </c>
      <c r="AF368" s="5">
        <v>0</v>
      </c>
      <c r="AG368" s="5">
        <v>1</v>
      </c>
      <c r="AH368" s="5">
        <v>2</v>
      </c>
    </row>
    <row r="369" spans="1:34" x14ac:dyDescent="0.2">
      <c r="A369" s="165"/>
      <c r="B369" s="168"/>
      <c r="C369" s="178"/>
      <c r="D369" s="169"/>
      <c r="E369" s="115" t="s">
        <v>188</v>
      </c>
      <c r="F369" s="8">
        <v>35</v>
      </c>
      <c r="G369" s="8">
        <v>0</v>
      </c>
      <c r="H369" s="8">
        <v>890</v>
      </c>
      <c r="I369" s="8">
        <v>47</v>
      </c>
      <c r="J369" s="8">
        <v>517</v>
      </c>
      <c r="K369" s="8">
        <v>591</v>
      </c>
      <c r="L369" s="8">
        <v>452</v>
      </c>
      <c r="M369" s="8">
        <v>205</v>
      </c>
      <c r="N369" s="8">
        <v>1153</v>
      </c>
      <c r="O369" s="8">
        <v>1</v>
      </c>
      <c r="P369" s="8">
        <v>24</v>
      </c>
      <c r="Q369" s="8">
        <v>235</v>
      </c>
      <c r="R369" s="8">
        <v>66</v>
      </c>
      <c r="S369" s="8">
        <v>206</v>
      </c>
      <c r="T369" s="8">
        <v>4</v>
      </c>
      <c r="U369" s="8">
        <v>86</v>
      </c>
      <c r="V369" s="8">
        <v>899</v>
      </c>
      <c r="W369" s="8">
        <v>0</v>
      </c>
      <c r="X369" s="8">
        <v>8</v>
      </c>
      <c r="Y369" s="8">
        <v>2</v>
      </c>
      <c r="Z369" s="8">
        <v>396</v>
      </c>
      <c r="AA369" s="8">
        <v>64</v>
      </c>
      <c r="AB369" s="8">
        <v>325</v>
      </c>
      <c r="AC369" s="8">
        <v>50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</row>
    <row r="370" spans="1:34" x14ac:dyDescent="0.2">
      <c r="A370" s="165"/>
      <c r="B370" s="168"/>
      <c r="C370" s="178"/>
      <c r="D370" s="169"/>
      <c r="E370" s="122" t="s">
        <v>195</v>
      </c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>
        <v>0</v>
      </c>
      <c r="R370" s="134">
        <v>0</v>
      </c>
      <c r="S370" s="134">
        <v>0</v>
      </c>
      <c r="T370" s="134">
        <v>0</v>
      </c>
      <c r="U370" s="134">
        <v>0</v>
      </c>
      <c r="V370" s="134">
        <v>0</v>
      </c>
      <c r="W370" s="134">
        <v>0</v>
      </c>
      <c r="X370" s="134">
        <v>0</v>
      </c>
      <c r="Y370" s="134">
        <v>0</v>
      </c>
      <c r="Z370" s="134">
        <v>0</v>
      </c>
      <c r="AA370" s="134">
        <v>0</v>
      </c>
      <c r="AB370" s="134">
        <v>0</v>
      </c>
      <c r="AC370" s="134">
        <v>0</v>
      </c>
      <c r="AD370" s="134">
        <v>0</v>
      </c>
      <c r="AE370" s="134">
        <v>0</v>
      </c>
      <c r="AF370" s="134">
        <v>0</v>
      </c>
      <c r="AG370" s="134">
        <v>0</v>
      </c>
      <c r="AH370" s="134">
        <v>0</v>
      </c>
    </row>
    <row r="371" spans="1:34" x14ac:dyDescent="0.2">
      <c r="A371" s="165"/>
      <c r="B371" s="168"/>
      <c r="C371" s="178"/>
      <c r="D371" s="169"/>
      <c r="E371" s="123" t="s">
        <v>197</v>
      </c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9">
        <f t="shared" ref="Q371:S371" si="508">Q370/Q368*100</f>
        <v>0</v>
      </c>
      <c r="R371" s="139">
        <f t="shared" si="508"/>
        <v>0</v>
      </c>
      <c r="S371" s="139">
        <f t="shared" si="508"/>
        <v>0</v>
      </c>
      <c r="T371" s="139">
        <f t="shared" ref="T371:AH371" si="509">T370/T368*100</f>
        <v>0</v>
      </c>
      <c r="U371" s="139">
        <f t="shared" si="509"/>
        <v>0</v>
      </c>
      <c r="V371" s="139">
        <f t="shared" si="509"/>
        <v>0</v>
      </c>
      <c r="W371" s="139">
        <f t="shared" si="509"/>
        <v>0</v>
      </c>
      <c r="X371" s="139">
        <f t="shared" si="509"/>
        <v>0</v>
      </c>
      <c r="Y371" s="139">
        <f t="shared" si="509"/>
        <v>0</v>
      </c>
      <c r="Z371" s="139">
        <f t="shared" si="509"/>
        <v>0</v>
      </c>
      <c r="AA371" s="139">
        <f t="shared" si="509"/>
        <v>0</v>
      </c>
      <c r="AB371" s="139">
        <f t="shared" si="509"/>
        <v>0</v>
      </c>
      <c r="AC371" s="139">
        <f t="shared" si="509"/>
        <v>0</v>
      </c>
      <c r="AD371" s="139">
        <f t="shared" si="509"/>
        <v>0</v>
      </c>
      <c r="AE371" s="139">
        <f t="shared" si="509"/>
        <v>0</v>
      </c>
      <c r="AF371" s="139" t="e">
        <f t="shared" si="509"/>
        <v>#DIV/0!</v>
      </c>
      <c r="AG371" s="139">
        <f t="shared" si="509"/>
        <v>0</v>
      </c>
      <c r="AH371" s="139">
        <f t="shared" si="509"/>
        <v>0</v>
      </c>
    </row>
    <row r="372" spans="1:34" x14ac:dyDescent="0.2">
      <c r="A372" s="165"/>
      <c r="B372" s="170"/>
      <c r="C372" s="179"/>
      <c r="D372" s="171"/>
      <c r="E372" s="121" t="s">
        <v>189</v>
      </c>
      <c r="F372" s="143">
        <f>F369/F368</f>
        <v>8.75</v>
      </c>
      <c r="G372" s="143">
        <f>G369/G368</f>
        <v>0</v>
      </c>
      <c r="H372" s="143">
        <f t="shared" ref="H372:AH372" si="510">H369/H368</f>
        <v>127.14285714285714</v>
      </c>
      <c r="I372" s="143">
        <f t="shared" si="510"/>
        <v>9.4</v>
      </c>
      <c r="J372" s="143">
        <f t="shared" si="510"/>
        <v>129.25</v>
      </c>
      <c r="K372" s="143">
        <f t="shared" si="510"/>
        <v>59.1</v>
      </c>
      <c r="L372" s="143">
        <f t="shared" si="510"/>
        <v>64.571428571428569</v>
      </c>
      <c r="M372" s="143">
        <f t="shared" si="510"/>
        <v>51.25</v>
      </c>
      <c r="N372" s="143">
        <f t="shared" si="510"/>
        <v>576.5</v>
      </c>
      <c r="O372" s="143">
        <f t="shared" si="510"/>
        <v>0.5</v>
      </c>
      <c r="P372" s="143">
        <f t="shared" si="510"/>
        <v>12</v>
      </c>
      <c r="Q372" s="143">
        <f t="shared" si="510"/>
        <v>58.75</v>
      </c>
      <c r="R372" s="143">
        <f t="shared" si="510"/>
        <v>13.2</v>
      </c>
      <c r="S372" s="143">
        <f t="shared" si="510"/>
        <v>103</v>
      </c>
      <c r="T372" s="143">
        <f t="shared" si="510"/>
        <v>4</v>
      </c>
      <c r="U372" s="143">
        <f t="shared" si="510"/>
        <v>21.5</v>
      </c>
      <c r="V372" s="143">
        <f t="shared" si="510"/>
        <v>299.66666666666669</v>
      </c>
      <c r="W372" s="143">
        <f t="shared" si="510"/>
        <v>0</v>
      </c>
      <c r="X372" s="143">
        <f t="shared" si="510"/>
        <v>4</v>
      </c>
      <c r="Y372" s="143">
        <f t="shared" si="510"/>
        <v>0.66666666666666663</v>
      </c>
      <c r="Z372" s="143">
        <f t="shared" si="510"/>
        <v>132</v>
      </c>
      <c r="AA372" s="143">
        <f t="shared" si="510"/>
        <v>32</v>
      </c>
      <c r="AB372" s="143">
        <f t="shared" si="510"/>
        <v>162.5</v>
      </c>
      <c r="AC372" s="143">
        <f t="shared" si="510"/>
        <v>12.5</v>
      </c>
      <c r="AD372" s="143">
        <f t="shared" si="510"/>
        <v>0</v>
      </c>
      <c r="AE372" s="143">
        <f t="shared" si="510"/>
        <v>0</v>
      </c>
      <c r="AF372" s="143" t="e">
        <f t="shared" si="510"/>
        <v>#DIV/0!</v>
      </c>
      <c r="AG372" s="143">
        <f t="shared" si="510"/>
        <v>0</v>
      </c>
      <c r="AH372" s="143">
        <f t="shared" si="510"/>
        <v>0</v>
      </c>
    </row>
    <row r="373" spans="1:34" x14ac:dyDescent="0.2">
      <c r="A373" s="165"/>
      <c r="B373" s="175" t="s">
        <v>74</v>
      </c>
      <c r="C373" s="176"/>
      <c r="D373" s="177"/>
      <c r="E373" s="114" t="s">
        <v>187</v>
      </c>
      <c r="F373" s="5">
        <v>5</v>
      </c>
      <c r="G373" s="5">
        <v>6</v>
      </c>
      <c r="H373" s="5">
        <v>8</v>
      </c>
      <c r="I373" s="5">
        <v>3</v>
      </c>
      <c r="J373" s="5">
        <v>14</v>
      </c>
      <c r="K373" s="5">
        <v>5</v>
      </c>
      <c r="L373" s="5">
        <v>5</v>
      </c>
      <c r="M373" s="5">
        <v>4</v>
      </c>
      <c r="N373" s="5">
        <v>7</v>
      </c>
      <c r="O373" s="5">
        <v>5</v>
      </c>
      <c r="P373" s="5">
        <v>8</v>
      </c>
      <c r="Q373" s="5">
        <v>4</v>
      </c>
      <c r="R373" s="5">
        <v>5</v>
      </c>
      <c r="S373" s="5">
        <v>4</v>
      </c>
      <c r="T373" s="5">
        <v>2</v>
      </c>
      <c r="U373" s="5">
        <v>1</v>
      </c>
      <c r="V373" s="5">
        <v>2</v>
      </c>
      <c r="W373" s="5">
        <v>5</v>
      </c>
      <c r="X373" s="5">
        <v>4</v>
      </c>
      <c r="Y373" s="5">
        <v>3</v>
      </c>
      <c r="Z373" s="5">
        <v>1</v>
      </c>
      <c r="AA373" s="5">
        <v>5</v>
      </c>
      <c r="AB373" s="5">
        <v>1</v>
      </c>
      <c r="AC373" s="5">
        <v>0</v>
      </c>
      <c r="AD373" s="5">
        <v>0</v>
      </c>
      <c r="AE373" s="5">
        <v>2</v>
      </c>
      <c r="AF373" s="5">
        <v>1</v>
      </c>
      <c r="AG373" s="5">
        <v>1</v>
      </c>
      <c r="AH373" s="5">
        <v>2</v>
      </c>
    </row>
    <row r="374" spans="1:34" x14ac:dyDescent="0.2">
      <c r="A374" s="165"/>
      <c r="B374" s="168"/>
      <c r="C374" s="178"/>
      <c r="D374" s="169"/>
      <c r="E374" s="115" t="s">
        <v>188</v>
      </c>
      <c r="F374" s="8">
        <v>48</v>
      </c>
      <c r="G374" s="8">
        <v>1</v>
      </c>
      <c r="H374" s="8">
        <v>0</v>
      </c>
      <c r="I374" s="8">
        <v>0</v>
      </c>
      <c r="J374" s="8">
        <v>264</v>
      </c>
      <c r="K374" s="8">
        <v>126</v>
      </c>
      <c r="L374" s="8">
        <v>684</v>
      </c>
      <c r="M374" s="8">
        <v>0</v>
      </c>
      <c r="N374" s="8">
        <v>8</v>
      </c>
      <c r="O374" s="8">
        <v>36</v>
      </c>
      <c r="P374" s="8">
        <v>2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397</v>
      </c>
      <c r="W374" s="8">
        <v>0</v>
      </c>
      <c r="X374" s="8">
        <v>15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8">
        <v>0</v>
      </c>
      <c r="AE374" s="8">
        <v>0</v>
      </c>
      <c r="AF374" s="8">
        <v>0</v>
      </c>
      <c r="AG374" s="8">
        <v>0</v>
      </c>
      <c r="AH374" s="8">
        <v>31</v>
      </c>
    </row>
    <row r="375" spans="1:34" x14ac:dyDescent="0.2">
      <c r="A375" s="165"/>
      <c r="B375" s="168"/>
      <c r="C375" s="178"/>
      <c r="D375" s="169"/>
      <c r="E375" s="122" t="s">
        <v>195</v>
      </c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>
        <v>0</v>
      </c>
      <c r="R375" s="134">
        <v>0</v>
      </c>
      <c r="S375" s="134">
        <v>0</v>
      </c>
      <c r="T375" s="134">
        <v>0</v>
      </c>
      <c r="U375" s="134">
        <v>0</v>
      </c>
      <c r="V375" s="134">
        <v>0</v>
      </c>
      <c r="W375" s="134">
        <v>0</v>
      </c>
      <c r="X375" s="134">
        <v>0</v>
      </c>
      <c r="Y375" s="134">
        <v>0</v>
      </c>
      <c r="Z375" s="134">
        <v>0</v>
      </c>
      <c r="AA375" s="134">
        <v>0</v>
      </c>
      <c r="AB375" s="134">
        <v>0</v>
      </c>
      <c r="AC375" s="134">
        <v>0</v>
      </c>
      <c r="AD375" s="134">
        <v>0</v>
      </c>
      <c r="AE375" s="134">
        <v>0</v>
      </c>
      <c r="AF375" s="134">
        <v>0</v>
      </c>
      <c r="AG375" s="134">
        <v>0</v>
      </c>
      <c r="AH375" s="134">
        <v>0</v>
      </c>
    </row>
    <row r="376" spans="1:34" x14ac:dyDescent="0.2">
      <c r="A376" s="165"/>
      <c r="B376" s="168"/>
      <c r="C376" s="178"/>
      <c r="D376" s="169"/>
      <c r="E376" s="123" t="s">
        <v>197</v>
      </c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9">
        <f t="shared" ref="Q376:S376" si="511">Q375/Q373*100</f>
        <v>0</v>
      </c>
      <c r="R376" s="139">
        <f t="shared" si="511"/>
        <v>0</v>
      </c>
      <c r="S376" s="139">
        <f t="shared" si="511"/>
        <v>0</v>
      </c>
      <c r="T376" s="139">
        <f t="shared" ref="T376:AH376" si="512">T375/T373*100</f>
        <v>0</v>
      </c>
      <c r="U376" s="139">
        <f t="shared" si="512"/>
        <v>0</v>
      </c>
      <c r="V376" s="139">
        <f t="shared" si="512"/>
        <v>0</v>
      </c>
      <c r="W376" s="139">
        <f t="shared" si="512"/>
        <v>0</v>
      </c>
      <c r="X376" s="139">
        <f t="shared" si="512"/>
        <v>0</v>
      </c>
      <c r="Y376" s="139">
        <f t="shared" si="512"/>
        <v>0</v>
      </c>
      <c r="Z376" s="139">
        <f t="shared" si="512"/>
        <v>0</v>
      </c>
      <c r="AA376" s="139">
        <f t="shared" si="512"/>
        <v>0</v>
      </c>
      <c r="AB376" s="139">
        <f t="shared" si="512"/>
        <v>0</v>
      </c>
      <c r="AC376" s="139" t="e">
        <f t="shared" si="512"/>
        <v>#DIV/0!</v>
      </c>
      <c r="AD376" s="139" t="e">
        <f t="shared" si="512"/>
        <v>#DIV/0!</v>
      </c>
      <c r="AE376" s="139">
        <f t="shared" ref="AE376" si="513">AE375/AE373*100</f>
        <v>0</v>
      </c>
      <c r="AF376" s="139">
        <f t="shared" si="512"/>
        <v>0</v>
      </c>
      <c r="AG376" s="139">
        <f t="shared" si="512"/>
        <v>0</v>
      </c>
      <c r="AH376" s="139">
        <f t="shared" si="512"/>
        <v>0</v>
      </c>
    </row>
    <row r="377" spans="1:34" x14ac:dyDescent="0.2">
      <c r="A377" s="165"/>
      <c r="B377" s="170"/>
      <c r="C377" s="179"/>
      <c r="D377" s="171"/>
      <c r="E377" s="121" t="s">
        <v>189</v>
      </c>
      <c r="F377" s="143">
        <f>F374/F373</f>
        <v>9.6</v>
      </c>
      <c r="G377" s="143">
        <f>G374/G373</f>
        <v>0.16666666666666666</v>
      </c>
      <c r="H377" s="143">
        <f t="shared" ref="H377:AH377" si="514">H374/H373</f>
        <v>0</v>
      </c>
      <c r="I377" s="143">
        <f t="shared" si="514"/>
        <v>0</v>
      </c>
      <c r="J377" s="143">
        <f t="shared" si="514"/>
        <v>18.857142857142858</v>
      </c>
      <c r="K377" s="143">
        <f t="shared" si="514"/>
        <v>25.2</v>
      </c>
      <c r="L377" s="143">
        <f t="shared" si="514"/>
        <v>136.80000000000001</v>
      </c>
      <c r="M377" s="143">
        <f t="shared" si="514"/>
        <v>0</v>
      </c>
      <c r="N377" s="143">
        <f t="shared" si="514"/>
        <v>1.1428571428571428</v>
      </c>
      <c r="O377" s="143">
        <f t="shared" si="514"/>
        <v>7.2</v>
      </c>
      <c r="P377" s="143">
        <f t="shared" si="514"/>
        <v>0.25</v>
      </c>
      <c r="Q377" s="143">
        <f t="shared" si="514"/>
        <v>0</v>
      </c>
      <c r="R377" s="143">
        <f t="shared" si="514"/>
        <v>0</v>
      </c>
      <c r="S377" s="143">
        <f t="shared" si="514"/>
        <v>0</v>
      </c>
      <c r="T377" s="143">
        <f t="shared" si="514"/>
        <v>0</v>
      </c>
      <c r="U377" s="143">
        <f t="shared" si="514"/>
        <v>0</v>
      </c>
      <c r="V377" s="143">
        <f t="shared" si="514"/>
        <v>198.5</v>
      </c>
      <c r="W377" s="143">
        <f t="shared" si="514"/>
        <v>0</v>
      </c>
      <c r="X377" s="143">
        <f t="shared" si="514"/>
        <v>3.75</v>
      </c>
      <c r="Y377" s="143">
        <f t="shared" si="514"/>
        <v>0</v>
      </c>
      <c r="Z377" s="143">
        <f t="shared" si="514"/>
        <v>0</v>
      </c>
      <c r="AA377" s="143">
        <f t="shared" si="514"/>
        <v>0</v>
      </c>
      <c r="AB377" s="143">
        <f t="shared" si="514"/>
        <v>0</v>
      </c>
      <c r="AC377" s="143" t="e">
        <f t="shared" si="514"/>
        <v>#DIV/0!</v>
      </c>
      <c r="AD377" s="143" t="e">
        <f t="shared" si="514"/>
        <v>#DIV/0!</v>
      </c>
      <c r="AE377" s="143">
        <f t="shared" ref="AE377" si="515">AE374/AE373</f>
        <v>0</v>
      </c>
      <c r="AF377" s="143">
        <f t="shared" si="514"/>
        <v>0</v>
      </c>
      <c r="AG377" s="143">
        <f t="shared" si="514"/>
        <v>0</v>
      </c>
      <c r="AH377" s="143">
        <f t="shared" si="514"/>
        <v>15.5</v>
      </c>
    </row>
    <row r="378" spans="1:34" x14ac:dyDescent="0.2">
      <c r="A378" s="165"/>
      <c r="B378" s="175" t="s">
        <v>75</v>
      </c>
      <c r="C378" s="176"/>
      <c r="D378" s="177"/>
      <c r="E378" s="114" t="s">
        <v>187</v>
      </c>
      <c r="F378" s="5">
        <v>4</v>
      </c>
      <c r="G378" s="5">
        <v>1</v>
      </c>
      <c r="H378" s="5">
        <v>1</v>
      </c>
      <c r="I378" s="5">
        <v>2</v>
      </c>
      <c r="J378" s="5">
        <v>3</v>
      </c>
      <c r="K378" s="5">
        <v>5</v>
      </c>
      <c r="L378" s="5">
        <v>3</v>
      </c>
      <c r="M378" s="5">
        <v>6</v>
      </c>
      <c r="N378" s="5">
        <v>3</v>
      </c>
      <c r="O378" s="5">
        <v>2</v>
      </c>
      <c r="P378" s="5">
        <v>2</v>
      </c>
      <c r="Q378" s="5">
        <v>0</v>
      </c>
      <c r="R378" s="5">
        <v>0</v>
      </c>
      <c r="S378" s="5">
        <v>1</v>
      </c>
      <c r="T378" s="5">
        <v>1</v>
      </c>
      <c r="U378" s="5">
        <v>0</v>
      </c>
      <c r="V378" s="5">
        <v>5</v>
      </c>
      <c r="W378" s="5">
        <v>2</v>
      </c>
      <c r="X378" s="5">
        <v>1</v>
      </c>
      <c r="Y378" s="5">
        <v>1</v>
      </c>
      <c r="Z378" s="5">
        <v>2</v>
      </c>
      <c r="AA378" s="5">
        <v>0</v>
      </c>
      <c r="AB378" s="5">
        <v>2</v>
      </c>
      <c r="AC378" s="5">
        <v>2</v>
      </c>
      <c r="AD378" s="5">
        <v>0</v>
      </c>
      <c r="AE378" s="5">
        <v>0</v>
      </c>
      <c r="AF378" s="5">
        <v>2</v>
      </c>
      <c r="AG378" s="5">
        <v>1</v>
      </c>
      <c r="AH378" s="5">
        <v>0</v>
      </c>
    </row>
    <row r="379" spans="1:34" x14ac:dyDescent="0.2">
      <c r="A379" s="165"/>
      <c r="B379" s="168"/>
      <c r="C379" s="178"/>
      <c r="D379" s="169"/>
      <c r="E379" s="115" t="s">
        <v>188</v>
      </c>
      <c r="F379" s="8">
        <v>2100</v>
      </c>
      <c r="G379" s="8">
        <v>3</v>
      </c>
      <c r="H379" s="8">
        <v>0</v>
      </c>
      <c r="I379" s="8">
        <v>134</v>
      </c>
      <c r="J379" s="8">
        <v>162</v>
      </c>
      <c r="K379" s="8">
        <v>285</v>
      </c>
      <c r="L379" s="8">
        <v>527</v>
      </c>
      <c r="M379" s="8">
        <v>185</v>
      </c>
      <c r="N379" s="8">
        <v>21</v>
      </c>
      <c r="O379" s="8">
        <v>2</v>
      </c>
      <c r="P379" s="8">
        <v>70</v>
      </c>
      <c r="Q379" s="8">
        <v>0</v>
      </c>
      <c r="R379" s="8">
        <v>0</v>
      </c>
      <c r="S379" s="8">
        <v>8</v>
      </c>
      <c r="T379" s="8">
        <v>37</v>
      </c>
      <c r="U379" s="8">
        <v>0</v>
      </c>
      <c r="V379" s="8">
        <v>87</v>
      </c>
      <c r="W379" s="8">
        <v>398</v>
      </c>
      <c r="X379" s="8">
        <v>0</v>
      </c>
      <c r="Y379" s="8">
        <v>0</v>
      </c>
      <c r="Z379" s="8">
        <v>26</v>
      </c>
      <c r="AA379" s="8">
        <v>0</v>
      </c>
      <c r="AB379" s="8">
        <v>3</v>
      </c>
      <c r="AC379" s="8">
        <v>0</v>
      </c>
      <c r="AD379" s="8">
        <v>0</v>
      </c>
      <c r="AE379" s="8">
        <v>0</v>
      </c>
      <c r="AF379" s="8">
        <v>0</v>
      </c>
      <c r="AG379" s="8">
        <v>8</v>
      </c>
      <c r="AH379" s="8">
        <v>0</v>
      </c>
    </row>
    <row r="380" spans="1:34" x14ac:dyDescent="0.2">
      <c r="A380" s="165"/>
      <c r="B380" s="168"/>
      <c r="C380" s="178"/>
      <c r="D380" s="169"/>
      <c r="E380" s="122" t="s">
        <v>195</v>
      </c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>
        <v>0</v>
      </c>
      <c r="R380" s="134">
        <v>0</v>
      </c>
      <c r="S380" s="134">
        <v>0</v>
      </c>
      <c r="T380" s="134">
        <v>0</v>
      </c>
      <c r="U380" s="134">
        <v>0</v>
      </c>
      <c r="V380" s="134">
        <v>0</v>
      </c>
      <c r="W380" s="134">
        <v>0</v>
      </c>
      <c r="X380" s="134">
        <v>0</v>
      </c>
      <c r="Y380" s="134">
        <v>0</v>
      </c>
      <c r="Z380" s="134">
        <v>0</v>
      </c>
      <c r="AA380" s="134">
        <v>0</v>
      </c>
      <c r="AB380" s="134">
        <v>0</v>
      </c>
      <c r="AC380" s="134">
        <v>0</v>
      </c>
      <c r="AD380" s="134">
        <v>0</v>
      </c>
      <c r="AE380" s="134">
        <v>0</v>
      </c>
      <c r="AF380" s="134">
        <v>0</v>
      </c>
      <c r="AG380" s="134">
        <v>0</v>
      </c>
      <c r="AH380" s="134">
        <v>0</v>
      </c>
    </row>
    <row r="381" spans="1:34" x14ac:dyDescent="0.2">
      <c r="A381" s="165"/>
      <c r="B381" s="168"/>
      <c r="C381" s="178"/>
      <c r="D381" s="169"/>
      <c r="E381" s="123" t="s">
        <v>197</v>
      </c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9" t="e">
        <f t="shared" ref="Q381:S381" si="516">Q380/Q378*100</f>
        <v>#DIV/0!</v>
      </c>
      <c r="R381" s="139" t="e">
        <f t="shared" si="516"/>
        <v>#DIV/0!</v>
      </c>
      <c r="S381" s="139">
        <f t="shared" si="516"/>
        <v>0</v>
      </c>
      <c r="T381" s="139">
        <f t="shared" ref="T381:AH381" si="517">T380/T378*100</f>
        <v>0</v>
      </c>
      <c r="U381" s="139" t="e">
        <f t="shared" si="517"/>
        <v>#DIV/0!</v>
      </c>
      <c r="V381" s="139">
        <f t="shared" si="517"/>
        <v>0</v>
      </c>
      <c r="W381" s="139">
        <f t="shared" si="517"/>
        <v>0</v>
      </c>
      <c r="X381" s="139">
        <f t="shared" si="517"/>
        <v>0</v>
      </c>
      <c r="Y381" s="139">
        <f t="shared" si="517"/>
        <v>0</v>
      </c>
      <c r="Z381" s="139">
        <f t="shared" si="517"/>
        <v>0</v>
      </c>
      <c r="AA381" s="139" t="e">
        <f t="shared" si="517"/>
        <v>#DIV/0!</v>
      </c>
      <c r="AB381" s="139">
        <f t="shared" si="517"/>
        <v>0</v>
      </c>
      <c r="AC381" s="139">
        <f t="shared" si="517"/>
        <v>0</v>
      </c>
      <c r="AD381" s="139" t="e">
        <f t="shared" si="517"/>
        <v>#DIV/0!</v>
      </c>
      <c r="AE381" s="139" t="e">
        <f t="shared" si="517"/>
        <v>#DIV/0!</v>
      </c>
      <c r="AF381" s="139">
        <f t="shared" si="517"/>
        <v>0</v>
      </c>
      <c r="AG381" s="139">
        <f t="shared" si="517"/>
        <v>0</v>
      </c>
      <c r="AH381" s="139" t="e">
        <f t="shared" si="517"/>
        <v>#DIV/0!</v>
      </c>
    </row>
    <row r="382" spans="1:34" ht="13.8" thickBot="1" x14ac:dyDescent="0.25">
      <c r="A382" s="165"/>
      <c r="B382" s="168"/>
      <c r="C382" s="178"/>
      <c r="D382" s="169"/>
      <c r="E382" s="121" t="s">
        <v>189</v>
      </c>
      <c r="F382" s="143">
        <f>F379/F378</f>
        <v>525</v>
      </c>
      <c r="G382" s="143">
        <f>G379/G378</f>
        <v>3</v>
      </c>
      <c r="H382" s="143">
        <f t="shared" ref="H382:AH382" si="518">H379/H378</f>
        <v>0</v>
      </c>
      <c r="I382" s="143">
        <f t="shared" si="518"/>
        <v>67</v>
      </c>
      <c r="J382" s="143">
        <f t="shared" si="518"/>
        <v>54</v>
      </c>
      <c r="K382" s="143">
        <f t="shared" si="518"/>
        <v>57</v>
      </c>
      <c r="L382" s="143">
        <f t="shared" si="518"/>
        <v>175.66666666666666</v>
      </c>
      <c r="M382" s="143">
        <f t="shared" si="518"/>
        <v>30.833333333333332</v>
      </c>
      <c r="N382" s="143">
        <f t="shared" si="518"/>
        <v>7</v>
      </c>
      <c r="O382" s="143">
        <f t="shared" si="518"/>
        <v>1</v>
      </c>
      <c r="P382" s="143">
        <f t="shared" si="518"/>
        <v>35</v>
      </c>
      <c r="Q382" s="143" t="e">
        <f t="shared" ref="Q382:S382" si="519">Q379/Q378</f>
        <v>#DIV/0!</v>
      </c>
      <c r="R382" s="143" t="e">
        <f t="shared" si="519"/>
        <v>#DIV/0!</v>
      </c>
      <c r="S382" s="143">
        <f t="shared" si="519"/>
        <v>8</v>
      </c>
      <c r="T382" s="143">
        <f t="shared" si="518"/>
        <v>37</v>
      </c>
      <c r="U382" s="143" t="e">
        <f t="shared" si="518"/>
        <v>#DIV/0!</v>
      </c>
      <c r="V382" s="143">
        <f t="shared" si="518"/>
        <v>17.399999999999999</v>
      </c>
      <c r="W382" s="143">
        <f t="shared" si="518"/>
        <v>199</v>
      </c>
      <c r="X382" s="143">
        <f t="shared" si="518"/>
        <v>0</v>
      </c>
      <c r="Y382" s="143">
        <f t="shared" si="518"/>
        <v>0</v>
      </c>
      <c r="Z382" s="143">
        <f t="shared" si="518"/>
        <v>13</v>
      </c>
      <c r="AA382" s="143" t="e">
        <f t="shared" si="518"/>
        <v>#DIV/0!</v>
      </c>
      <c r="AB382" s="143">
        <f t="shared" si="518"/>
        <v>1.5</v>
      </c>
      <c r="AC382" s="143">
        <f t="shared" si="518"/>
        <v>0</v>
      </c>
      <c r="AD382" s="143" t="e">
        <f t="shared" si="518"/>
        <v>#DIV/0!</v>
      </c>
      <c r="AE382" s="143" t="e">
        <f t="shared" si="518"/>
        <v>#DIV/0!</v>
      </c>
      <c r="AF382" s="143">
        <f t="shared" si="518"/>
        <v>0</v>
      </c>
      <c r="AG382" s="143">
        <f t="shared" si="518"/>
        <v>8</v>
      </c>
      <c r="AH382" s="143" t="e">
        <f t="shared" si="518"/>
        <v>#DIV/0!</v>
      </c>
    </row>
    <row r="383" spans="1:34" x14ac:dyDescent="0.2">
      <c r="A383" s="166"/>
      <c r="B383" s="180" t="s">
        <v>5</v>
      </c>
      <c r="C383" s="181"/>
      <c r="D383" s="182"/>
      <c r="E383" s="117" t="s">
        <v>191</v>
      </c>
      <c r="F383" s="11">
        <f>F353+F358+F363+F368+F373+F378</f>
        <v>35</v>
      </c>
      <c r="G383" s="11">
        <f>G353+G358+G363+G368+G373+G378</f>
        <v>32</v>
      </c>
      <c r="H383" s="11">
        <f t="shared" ref="H383:U385" si="520">H353+H358+H363+H368+H373+H378</f>
        <v>39</v>
      </c>
      <c r="I383" s="11">
        <f t="shared" si="520"/>
        <v>31</v>
      </c>
      <c r="J383" s="11">
        <f t="shared" si="520"/>
        <v>47</v>
      </c>
      <c r="K383" s="11">
        <f t="shared" si="520"/>
        <v>43</v>
      </c>
      <c r="L383" s="11">
        <f t="shared" si="520"/>
        <v>30</v>
      </c>
      <c r="M383" s="11">
        <f t="shared" si="520"/>
        <v>33</v>
      </c>
      <c r="N383" s="11">
        <f t="shared" si="520"/>
        <v>33</v>
      </c>
      <c r="O383" s="11">
        <f t="shared" si="520"/>
        <v>35</v>
      </c>
      <c r="P383" s="11">
        <f t="shared" si="520"/>
        <v>44</v>
      </c>
      <c r="Q383" s="11">
        <f t="shared" si="520"/>
        <v>29</v>
      </c>
      <c r="R383" s="11">
        <f t="shared" si="520"/>
        <v>28</v>
      </c>
      <c r="S383" s="11">
        <f t="shared" si="520"/>
        <v>23</v>
      </c>
      <c r="T383" s="11">
        <f t="shared" si="520"/>
        <v>25</v>
      </c>
      <c r="U383" s="11">
        <f t="shared" si="520"/>
        <v>16</v>
      </c>
      <c r="V383" s="11">
        <f t="shared" ref="V383:AH383" si="521">V353+V358+V363+V368+V373+V378</f>
        <v>23</v>
      </c>
      <c r="W383" s="11">
        <f t="shared" si="521"/>
        <v>15</v>
      </c>
      <c r="X383" s="11">
        <f t="shared" si="521"/>
        <v>20</v>
      </c>
      <c r="Y383" s="11">
        <f t="shared" si="521"/>
        <v>17</v>
      </c>
      <c r="Z383" s="11">
        <f t="shared" si="521"/>
        <v>17</v>
      </c>
      <c r="AA383" s="11">
        <f t="shared" si="521"/>
        <v>20</v>
      </c>
      <c r="AB383" s="11">
        <f t="shared" si="521"/>
        <v>10</v>
      </c>
      <c r="AC383" s="11">
        <f t="shared" si="521"/>
        <v>16</v>
      </c>
      <c r="AD383" s="11">
        <f t="shared" si="521"/>
        <v>11</v>
      </c>
      <c r="AE383" s="11">
        <f t="shared" si="521"/>
        <v>4</v>
      </c>
      <c r="AF383" s="11">
        <f t="shared" si="521"/>
        <v>10</v>
      </c>
      <c r="AG383" s="11">
        <f t="shared" si="521"/>
        <v>11</v>
      </c>
      <c r="AH383" s="11">
        <f t="shared" si="521"/>
        <v>10</v>
      </c>
    </row>
    <row r="384" spans="1:34" x14ac:dyDescent="0.2">
      <c r="A384" s="166"/>
      <c r="B384" s="183"/>
      <c r="C384" s="184"/>
      <c r="D384" s="185"/>
      <c r="E384" s="118" t="s">
        <v>198</v>
      </c>
      <c r="F384" s="12">
        <f>F354+F359+F364+F369+F374+F379</f>
        <v>6279</v>
      </c>
      <c r="G384" s="12">
        <f>G354+G359+G364+G369+G374+G379</f>
        <v>3749</v>
      </c>
      <c r="H384" s="12">
        <f t="shared" ref="H384:S384" si="522">H354+H359+H364+H369+H374+H379</f>
        <v>1996</v>
      </c>
      <c r="I384" s="12">
        <f t="shared" si="522"/>
        <v>1477</v>
      </c>
      <c r="J384" s="12">
        <f t="shared" si="522"/>
        <v>1305</v>
      </c>
      <c r="K384" s="12">
        <f t="shared" si="522"/>
        <v>2657</v>
      </c>
      <c r="L384" s="12">
        <f t="shared" si="522"/>
        <v>2310</v>
      </c>
      <c r="M384" s="12">
        <f t="shared" si="522"/>
        <v>1696</v>
      </c>
      <c r="N384" s="12">
        <f t="shared" si="522"/>
        <v>2367</v>
      </c>
      <c r="O384" s="12">
        <f t="shared" si="522"/>
        <v>2114</v>
      </c>
      <c r="P384" s="12">
        <f t="shared" si="522"/>
        <v>3929</v>
      </c>
      <c r="Q384" s="12">
        <f t="shared" si="522"/>
        <v>1164</v>
      </c>
      <c r="R384" s="12">
        <f t="shared" si="522"/>
        <v>2598</v>
      </c>
      <c r="S384" s="12">
        <f t="shared" si="522"/>
        <v>1487</v>
      </c>
      <c r="T384" s="12">
        <f t="shared" si="520"/>
        <v>570</v>
      </c>
      <c r="U384" s="12">
        <f t="shared" si="520"/>
        <v>1510</v>
      </c>
      <c r="V384" s="12">
        <f t="shared" ref="V384:AH384" si="523">V354+V359+V364+V369+V374+V379</f>
        <v>1906</v>
      </c>
      <c r="W384" s="12">
        <f t="shared" si="523"/>
        <v>856</v>
      </c>
      <c r="X384" s="12">
        <f t="shared" si="523"/>
        <v>2985</v>
      </c>
      <c r="Y384" s="12">
        <f t="shared" si="523"/>
        <v>801</v>
      </c>
      <c r="Z384" s="12">
        <f t="shared" si="523"/>
        <v>596</v>
      </c>
      <c r="AA384" s="12">
        <f t="shared" si="523"/>
        <v>1632</v>
      </c>
      <c r="AB384" s="12">
        <f t="shared" si="523"/>
        <v>941</v>
      </c>
      <c r="AC384" s="12">
        <f t="shared" si="523"/>
        <v>853</v>
      </c>
      <c r="AD384" s="12">
        <f t="shared" si="523"/>
        <v>789</v>
      </c>
      <c r="AE384" s="12">
        <f t="shared" si="523"/>
        <v>0</v>
      </c>
      <c r="AF384" s="12">
        <f t="shared" si="523"/>
        <v>247</v>
      </c>
      <c r="AG384" s="12">
        <f t="shared" si="523"/>
        <v>223</v>
      </c>
      <c r="AH384" s="12">
        <f t="shared" si="523"/>
        <v>44</v>
      </c>
    </row>
    <row r="385" spans="1:34" x14ac:dyDescent="0.2">
      <c r="A385" s="166"/>
      <c r="B385" s="183"/>
      <c r="C385" s="184"/>
      <c r="D385" s="185"/>
      <c r="E385" s="129" t="s">
        <v>196</v>
      </c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>
        <f t="shared" si="520"/>
        <v>1</v>
      </c>
      <c r="R385" s="135">
        <f t="shared" si="520"/>
        <v>0</v>
      </c>
      <c r="S385" s="135">
        <f t="shared" si="520"/>
        <v>0</v>
      </c>
      <c r="T385" s="135">
        <f t="shared" si="520"/>
        <v>0</v>
      </c>
      <c r="U385" s="135">
        <f t="shared" si="520"/>
        <v>1</v>
      </c>
      <c r="V385" s="135">
        <f t="shared" ref="V385:AH385" si="524">V355+V360+V365+V370+V375+V380</f>
        <v>0</v>
      </c>
      <c r="W385" s="135">
        <f t="shared" si="524"/>
        <v>0</v>
      </c>
      <c r="X385" s="135">
        <f t="shared" si="524"/>
        <v>0</v>
      </c>
      <c r="Y385" s="135">
        <f t="shared" si="524"/>
        <v>0</v>
      </c>
      <c r="Z385" s="135">
        <f t="shared" si="524"/>
        <v>0</v>
      </c>
      <c r="AA385" s="135">
        <f t="shared" si="524"/>
        <v>0</v>
      </c>
      <c r="AB385" s="135">
        <f t="shared" si="524"/>
        <v>0</v>
      </c>
      <c r="AC385" s="135">
        <f t="shared" si="524"/>
        <v>0</v>
      </c>
      <c r="AD385" s="135">
        <f t="shared" si="524"/>
        <v>0</v>
      </c>
      <c r="AE385" s="135">
        <f t="shared" si="524"/>
        <v>0</v>
      </c>
      <c r="AF385" s="135">
        <f t="shared" si="524"/>
        <v>0</v>
      </c>
      <c r="AG385" s="135">
        <f t="shared" si="524"/>
        <v>0</v>
      </c>
      <c r="AH385" s="135">
        <f t="shared" si="524"/>
        <v>0</v>
      </c>
    </row>
    <row r="386" spans="1:34" x14ac:dyDescent="0.2">
      <c r="A386" s="166"/>
      <c r="B386" s="183"/>
      <c r="C386" s="184"/>
      <c r="D386" s="185"/>
      <c r="E386" s="128" t="s">
        <v>197</v>
      </c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1">
        <f t="shared" ref="Q386:S386" si="525">Q385/Q383*100</f>
        <v>3.4482758620689653</v>
      </c>
      <c r="R386" s="141">
        <f t="shared" si="525"/>
        <v>0</v>
      </c>
      <c r="S386" s="141">
        <f t="shared" si="525"/>
        <v>0</v>
      </c>
      <c r="T386" s="141">
        <f t="shared" ref="T386:AH386" si="526">T385/T383*100</f>
        <v>0</v>
      </c>
      <c r="U386" s="141">
        <f t="shared" si="526"/>
        <v>6.25</v>
      </c>
      <c r="V386" s="141">
        <f t="shared" si="526"/>
        <v>0</v>
      </c>
      <c r="W386" s="141">
        <f t="shared" si="526"/>
        <v>0</v>
      </c>
      <c r="X386" s="141">
        <f t="shared" si="526"/>
        <v>0</v>
      </c>
      <c r="Y386" s="141">
        <f t="shared" si="526"/>
        <v>0</v>
      </c>
      <c r="Z386" s="141">
        <f t="shared" si="526"/>
        <v>0</v>
      </c>
      <c r="AA386" s="141">
        <f t="shared" si="526"/>
        <v>0</v>
      </c>
      <c r="AB386" s="141">
        <f t="shared" si="526"/>
        <v>0</v>
      </c>
      <c r="AC386" s="141">
        <f t="shared" si="526"/>
        <v>0</v>
      </c>
      <c r="AD386" s="141">
        <f t="shared" si="526"/>
        <v>0</v>
      </c>
      <c r="AE386" s="141">
        <f t="shared" si="526"/>
        <v>0</v>
      </c>
      <c r="AF386" s="141">
        <f t="shared" si="526"/>
        <v>0</v>
      </c>
      <c r="AG386" s="141">
        <f t="shared" si="526"/>
        <v>0</v>
      </c>
      <c r="AH386" s="141">
        <f t="shared" si="526"/>
        <v>0</v>
      </c>
    </row>
    <row r="387" spans="1:34" ht="13.8" thickBot="1" x14ac:dyDescent="0.25">
      <c r="A387" s="167"/>
      <c r="B387" s="186"/>
      <c r="C387" s="187"/>
      <c r="D387" s="188"/>
      <c r="E387" s="130" t="s">
        <v>190</v>
      </c>
      <c r="F387" s="144">
        <f>F384/F383</f>
        <v>179.4</v>
      </c>
      <c r="G387" s="144">
        <f>G384/G383</f>
        <v>117.15625</v>
      </c>
      <c r="H387" s="144">
        <f t="shared" ref="H387:AH387" si="527">H384/H383</f>
        <v>51.179487179487182</v>
      </c>
      <c r="I387" s="144">
        <f t="shared" si="527"/>
        <v>47.645161290322584</v>
      </c>
      <c r="J387" s="144">
        <f t="shared" si="527"/>
        <v>27.76595744680851</v>
      </c>
      <c r="K387" s="144">
        <f t="shared" si="527"/>
        <v>61.790697674418603</v>
      </c>
      <c r="L387" s="144">
        <f t="shared" si="527"/>
        <v>77</v>
      </c>
      <c r="M387" s="144">
        <f t="shared" si="527"/>
        <v>51.393939393939391</v>
      </c>
      <c r="N387" s="144">
        <f t="shared" si="527"/>
        <v>71.727272727272734</v>
      </c>
      <c r="O387" s="144">
        <f t="shared" si="527"/>
        <v>60.4</v>
      </c>
      <c r="P387" s="144">
        <f t="shared" si="527"/>
        <v>89.295454545454547</v>
      </c>
      <c r="Q387" s="144">
        <f t="shared" si="527"/>
        <v>40.137931034482762</v>
      </c>
      <c r="R387" s="144">
        <f t="shared" si="527"/>
        <v>92.785714285714292</v>
      </c>
      <c r="S387" s="144">
        <f t="shared" si="527"/>
        <v>64.652173913043484</v>
      </c>
      <c r="T387" s="144">
        <f t="shared" si="527"/>
        <v>22.8</v>
      </c>
      <c r="U387" s="144">
        <f t="shared" si="527"/>
        <v>94.375</v>
      </c>
      <c r="V387" s="144">
        <f t="shared" si="527"/>
        <v>82.869565217391298</v>
      </c>
      <c r="W387" s="144">
        <f t="shared" si="527"/>
        <v>57.06666666666667</v>
      </c>
      <c r="X387" s="144">
        <f t="shared" si="527"/>
        <v>149.25</v>
      </c>
      <c r="Y387" s="144">
        <f t="shared" si="527"/>
        <v>47.117647058823529</v>
      </c>
      <c r="Z387" s="144">
        <f t="shared" si="527"/>
        <v>35.058823529411768</v>
      </c>
      <c r="AA387" s="144">
        <f t="shared" si="527"/>
        <v>81.599999999999994</v>
      </c>
      <c r="AB387" s="144">
        <f t="shared" si="527"/>
        <v>94.1</v>
      </c>
      <c r="AC387" s="144">
        <f t="shared" si="527"/>
        <v>53.3125</v>
      </c>
      <c r="AD387" s="144">
        <f t="shared" si="527"/>
        <v>71.727272727272734</v>
      </c>
      <c r="AE387" s="144">
        <f t="shared" si="527"/>
        <v>0</v>
      </c>
      <c r="AF387" s="144">
        <f t="shared" si="527"/>
        <v>24.7</v>
      </c>
      <c r="AG387" s="144">
        <f t="shared" si="527"/>
        <v>20.272727272727273</v>
      </c>
      <c r="AH387" s="144">
        <f t="shared" si="527"/>
        <v>4.4000000000000004</v>
      </c>
    </row>
    <row r="388" spans="1:34" x14ac:dyDescent="0.2">
      <c r="A388" s="165" t="s">
        <v>100</v>
      </c>
      <c r="B388" s="175" t="s">
        <v>70</v>
      </c>
      <c r="C388" s="176"/>
      <c r="D388" s="177"/>
      <c r="E388" s="114" t="s">
        <v>187</v>
      </c>
      <c r="F388" s="5">
        <v>219</v>
      </c>
      <c r="G388" s="5">
        <v>209</v>
      </c>
      <c r="H388" s="5">
        <v>238</v>
      </c>
      <c r="I388" s="5">
        <v>226</v>
      </c>
      <c r="J388" s="5">
        <v>232</v>
      </c>
      <c r="K388" s="5">
        <v>258</v>
      </c>
      <c r="L388" s="5">
        <v>265</v>
      </c>
      <c r="M388" s="5">
        <v>272</v>
      </c>
      <c r="N388" s="5">
        <v>276</v>
      </c>
      <c r="O388" s="5">
        <v>291</v>
      </c>
      <c r="P388" s="5">
        <v>241</v>
      </c>
      <c r="Q388" s="5">
        <v>233</v>
      </c>
      <c r="R388" s="5">
        <v>265</v>
      </c>
      <c r="S388" s="5">
        <v>228</v>
      </c>
      <c r="T388" s="5">
        <v>211</v>
      </c>
      <c r="U388" s="5">
        <v>223</v>
      </c>
      <c r="V388" s="5">
        <v>212</v>
      </c>
      <c r="W388" s="5">
        <v>245</v>
      </c>
      <c r="X388" s="5">
        <v>220</v>
      </c>
      <c r="Y388" s="5">
        <v>238</v>
      </c>
      <c r="Z388" s="5">
        <v>216</v>
      </c>
      <c r="AA388" s="5">
        <v>204</v>
      </c>
      <c r="AB388" s="5">
        <v>191</v>
      </c>
      <c r="AC388" s="5">
        <v>198</v>
      </c>
      <c r="AD388" s="5">
        <v>210</v>
      </c>
      <c r="AE388" s="5">
        <v>171</v>
      </c>
      <c r="AF388" s="5">
        <v>187</v>
      </c>
      <c r="AG388" s="5">
        <v>205</v>
      </c>
      <c r="AH388" s="5">
        <v>259</v>
      </c>
    </row>
    <row r="389" spans="1:34" x14ac:dyDescent="0.2">
      <c r="A389" s="165"/>
      <c r="B389" s="168"/>
      <c r="C389" s="178"/>
      <c r="D389" s="169"/>
      <c r="E389" s="115" t="s">
        <v>188</v>
      </c>
      <c r="F389" s="8">
        <v>10450</v>
      </c>
      <c r="G389" s="8">
        <v>10170</v>
      </c>
      <c r="H389" s="8">
        <v>11437</v>
      </c>
      <c r="I389" s="8">
        <v>9157</v>
      </c>
      <c r="J389" s="8">
        <v>11240</v>
      </c>
      <c r="K389" s="8">
        <v>12953</v>
      </c>
      <c r="L389" s="8">
        <v>13410</v>
      </c>
      <c r="M389" s="8">
        <v>10537</v>
      </c>
      <c r="N389" s="8">
        <v>7291</v>
      </c>
      <c r="O389" s="8">
        <v>12531</v>
      </c>
      <c r="P389" s="8">
        <v>9791</v>
      </c>
      <c r="Q389" s="8">
        <v>11281</v>
      </c>
      <c r="R389" s="8">
        <v>8655</v>
      </c>
      <c r="S389" s="8">
        <v>7779</v>
      </c>
      <c r="T389" s="8">
        <v>7273</v>
      </c>
      <c r="U389" s="8">
        <v>7721</v>
      </c>
      <c r="V389" s="8">
        <v>12933</v>
      </c>
      <c r="W389" s="8">
        <v>8012</v>
      </c>
      <c r="X389" s="8">
        <v>7824</v>
      </c>
      <c r="Y389" s="8">
        <v>9605</v>
      </c>
      <c r="Z389" s="8">
        <v>7505</v>
      </c>
      <c r="AA389" s="8">
        <v>38045</v>
      </c>
      <c r="AB389" s="8">
        <v>4924</v>
      </c>
      <c r="AC389" s="8">
        <v>9446</v>
      </c>
      <c r="AD389" s="8">
        <v>7446</v>
      </c>
      <c r="AE389" s="8">
        <v>4208</v>
      </c>
      <c r="AF389" s="8">
        <v>5705</v>
      </c>
      <c r="AG389" s="8">
        <v>9933</v>
      </c>
      <c r="AH389" s="8">
        <v>7777</v>
      </c>
    </row>
    <row r="390" spans="1:34" x14ac:dyDescent="0.2">
      <c r="A390" s="165"/>
      <c r="B390" s="168"/>
      <c r="C390" s="178"/>
      <c r="D390" s="169"/>
      <c r="E390" s="122" t="s">
        <v>195</v>
      </c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>
        <v>3</v>
      </c>
      <c r="R390" s="134">
        <v>2</v>
      </c>
      <c r="S390" s="134">
        <v>2</v>
      </c>
      <c r="T390" s="134">
        <v>4</v>
      </c>
      <c r="U390" s="134">
        <v>1</v>
      </c>
      <c r="V390" s="134">
        <v>4</v>
      </c>
      <c r="W390" s="134">
        <v>1</v>
      </c>
      <c r="X390" s="134">
        <v>0</v>
      </c>
      <c r="Y390" s="134">
        <v>1</v>
      </c>
      <c r="Z390" s="134">
        <v>5</v>
      </c>
      <c r="AA390" s="134">
        <v>0</v>
      </c>
      <c r="AB390" s="134">
        <v>1</v>
      </c>
      <c r="AC390" s="134">
        <v>0</v>
      </c>
      <c r="AD390" s="134">
        <v>2</v>
      </c>
      <c r="AE390" s="134">
        <v>2</v>
      </c>
      <c r="AF390" s="134">
        <v>2</v>
      </c>
      <c r="AG390" s="134">
        <v>1</v>
      </c>
      <c r="AH390" s="134">
        <v>2</v>
      </c>
    </row>
    <row r="391" spans="1:34" x14ac:dyDescent="0.2">
      <c r="A391" s="165"/>
      <c r="B391" s="168"/>
      <c r="C391" s="178"/>
      <c r="D391" s="169"/>
      <c r="E391" s="123" t="s">
        <v>197</v>
      </c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9">
        <f t="shared" ref="Q391:S391" si="528">Q390/Q388*100</f>
        <v>1.2875536480686696</v>
      </c>
      <c r="R391" s="139">
        <f t="shared" si="528"/>
        <v>0.75471698113207553</v>
      </c>
      <c r="S391" s="139">
        <f t="shared" si="528"/>
        <v>0.8771929824561403</v>
      </c>
      <c r="T391" s="139">
        <f>T390/T388*100</f>
        <v>1.8957345971563981</v>
      </c>
      <c r="U391" s="139">
        <f t="shared" ref="U391:AH391" si="529">U390/U388*100</f>
        <v>0.44843049327354262</v>
      </c>
      <c r="V391" s="139">
        <f t="shared" si="529"/>
        <v>1.8867924528301887</v>
      </c>
      <c r="W391" s="139">
        <f t="shared" si="529"/>
        <v>0.40816326530612246</v>
      </c>
      <c r="X391" s="139">
        <f t="shared" si="529"/>
        <v>0</v>
      </c>
      <c r="Y391" s="139">
        <f t="shared" si="529"/>
        <v>0.42016806722689076</v>
      </c>
      <c r="Z391" s="139">
        <f t="shared" si="529"/>
        <v>2.3148148148148149</v>
      </c>
      <c r="AA391" s="139">
        <f t="shared" si="529"/>
        <v>0</v>
      </c>
      <c r="AB391" s="139">
        <f t="shared" si="529"/>
        <v>0.52356020942408377</v>
      </c>
      <c r="AC391" s="139">
        <f t="shared" si="529"/>
        <v>0</v>
      </c>
      <c r="AD391" s="139">
        <f t="shared" si="529"/>
        <v>0.95238095238095244</v>
      </c>
      <c r="AE391" s="139">
        <f t="shared" si="529"/>
        <v>1.1695906432748537</v>
      </c>
      <c r="AF391" s="139">
        <f t="shared" si="529"/>
        <v>1.0695187165775399</v>
      </c>
      <c r="AG391" s="139">
        <f t="shared" si="529"/>
        <v>0.48780487804878048</v>
      </c>
      <c r="AH391" s="139">
        <f t="shared" si="529"/>
        <v>0.77220077220077221</v>
      </c>
    </row>
    <row r="392" spans="1:34" x14ac:dyDescent="0.2">
      <c r="A392" s="165"/>
      <c r="B392" s="170"/>
      <c r="C392" s="179"/>
      <c r="D392" s="171"/>
      <c r="E392" s="121" t="s">
        <v>189</v>
      </c>
      <c r="F392" s="143">
        <f>F389/F388</f>
        <v>47.716894977168948</v>
      </c>
      <c r="G392" s="143">
        <f>G389/G388</f>
        <v>48.66028708133971</v>
      </c>
      <c r="H392" s="143">
        <f t="shared" ref="H392:AH392" si="530">H389/H388</f>
        <v>48.054621848739494</v>
      </c>
      <c r="I392" s="143">
        <f t="shared" si="530"/>
        <v>40.517699115044245</v>
      </c>
      <c r="J392" s="143">
        <f t="shared" si="530"/>
        <v>48.448275862068968</v>
      </c>
      <c r="K392" s="143">
        <f t="shared" si="530"/>
        <v>50.20542635658915</v>
      </c>
      <c r="L392" s="143">
        <f t="shared" si="530"/>
        <v>50.60377358490566</v>
      </c>
      <c r="M392" s="143">
        <f t="shared" si="530"/>
        <v>38.738970588235297</v>
      </c>
      <c r="N392" s="143">
        <f t="shared" si="530"/>
        <v>26.416666666666668</v>
      </c>
      <c r="O392" s="143">
        <f t="shared" si="530"/>
        <v>43.061855670103093</v>
      </c>
      <c r="P392" s="143">
        <f t="shared" si="530"/>
        <v>40.626556016597512</v>
      </c>
      <c r="Q392" s="143">
        <f t="shared" ref="Q392:S392" si="531">Q389/Q388</f>
        <v>48.416309012875537</v>
      </c>
      <c r="R392" s="143">
        <f t="shared" si="531"/>
        <v>32.660377358490564</v>
      </c>
      <c r="S392" s="143">
        <f t="shared" si="531"/>
        <v>34.118421052631582</v>
      </c>
      <c r="T392" s="143">
        <f t="shared" si="530"/>
        <v>34.469194312796212</v>
      </c>
      <c r="U392" s="143">
        <f t="shared" si="530"/>
        <v>34.623318385650222</v>
      </c>
      <c r="V392" s="143">
        <f t="shared" si="530"/>
        <v>61.004716981132077</v>
      </c>
      <c r="W392" s="143">
        <f t="shared" si="530"/>
        <v>32.70204081632653</v>
      </c>
      <c r="X392" s="143">
        <f t="shared" si="530"/>
        <v>35.563636363636363</v>
      </c>
      <c r="Y392" s="143">
        <f t="shared" si="530"/>
        <v>40.357142857142854</v>
      </c>
      <c r="Z392" s="143">
        <f t="shared" si="530"/>
        <v>34.745370370370374</v>
      </c>
      <c r="AA392" s="143">
        <f t="shared" si="530"/>
        <v>186.49509803921569</v>
      </c>
      <c r="AB392" s="143">
        <f t="shared" si="530"/>
        <v>25.780104712041886</v>
      </c>
      <c r="AC392" s="143">
        <f t="shared" si="530"/>
        <v>47.707070707070706</v>
      </c>
      <c r="AD392" s="143">
        <f t="shared" si="530"/>
        <v>35.457142857142856</v>
      </c>
      <c r="AE392" s="143">
        <f t="shared" si="530"/>
        <v>24.608187134502923</v>
      </c>
      <c r="AF392" s="143">
        <f t="shared" si="530"/>
        <v>30.508021390374331</v>
      </c>
      <c r="AG392" s="143">
        <f t="shared" si="530"/>
        <v>48.453658536585365</v>
      </c>
      <c r="AH392" s="143">
        <f t="shared" si="530"/>
        <v>30.027027027027028</v>
      </c>
    </row>
    <row r="393" spans="1:34" x14ac:dyDescent="0.2">
      <c r="A393" s="165"/>
      <c r="B393" s="175" t="s">
        <v>71</v>
      </c>
      <c r="C393" s="176"/>
      <c r="D393" s="177"/>
      <c r="E393" s="114" t="s">
        <v>187</v>
      </c>
      <c r="F393" s="5">
        <v>83</v>
      </c>
      <c r="G393" s="5">
        <v>81</v>
      </c>
      <c r="H393" s="5">
        <v>78</v>
      </c>
      <c r="I393" s="5">
        <v>82</v>
      </c>
      <c r="J393" s="5">
        <v>82</v>
      </c>
      <c r="K393" s="5">
        <v>101</v>
      </c>
      <c r="L393" s="5">
        <v>94</v>
      </c>
      <c r="M393" s="5">
        <v>74</v>
      </c>
      <c r="N393" s="5">
        <v>69</v>
      </c>
      <c r="O393" s="5">
        <v>64</v>
      </c>
      <c r="P393" s="5">
        <v>93</v>
      </c>
      <c r="Q393" s="5">
        <v>68</v>
      </c>
      <c r="R393" s="5">
        <v>68</v>
      </c>
      <c r="S393" s="5">
        <v>55</v>
      </c>
      <c r="T393" s="5">
        <v>54</v>
      </c>
      <c r="U393" s="5">
        <v>60</v>
      </c>
      <c r="V393" s="5">
        <v>42</v>
      </c>
      <c r="W393" s="5">
        <v>42</v>
      </c>
      <c r="X393" s="5">
        <v>54</v>
      </c>
      <c r="Y393" s="5">
        <v>51</v>
      </c>
      <c r="Z393" s="5">
        <v>48</v>
      </c>
      <c r="AA393" s="5">
        <v>58</v>
      </c>
      <c r="AB393" s="5">
        <v>54</v>
      </c>
      <c r="AC393" s="5">
        <v>65</v>
      </c>
      <c r="AD393" s="5">
        <v>59</v>
      </c>
      <c r="AE393" s="5">
        <v>48</v>
      </c>
      <c r="AF393" s="5">
        <v>38</v>
      </c>
      <c r="AG393" s="5">
        <v>49</v>
      </c>
      <c r="AH393" s="5">
        <v>60</v>
      </c>
    </row>
    <row r="394" spans="1:34" x14ac:dyDescent="0.2">
      <c r="A394" s="165"/>
      <c r="B394" s="168"/>
      <c r="C394" s="178"/>
      <c r="D394" s="169"/>
      <c r="E394" s="115" t="s">
        <v>188</v>
      </c>
      <c r="F394" s="8">
        <v>2114</v>
      </c>
      <c r="G394" s="8">
        <v>1566</v>
      </c>
      <c r="H394" s="8">
        <v>1894</v>
      </c>
      <c r="I394" s="8">
        <v>2505</v>
      </c>
      <c r="J394" s="8">
        <v>3525</v>
      </c>
      <c r="K394" s="8">
        <v>1867</v>
      </c>
      <c r="L394" s="8">
        <v>1635</v>
      </c>
      <c r="M394" s="8">
        <v>3418</v>
      </c>
      <c r="N394" s="8">
        <v>1743</v>
      </c>
      <c r="O394" s="8">
        <v>1204</v>
      </c>
      <c r="P394" s="8">
        <v>1746</v>
      </c>
      <c r="Q394" s="8">
        <v>1105</v>
      </c>
      <c r="R394" s="8">
        <v>1213</v>
      </c>
      <c r="S394" s="8">
        <v>1419</v>
      </c>
      <c r="T394" s="8">
        <v>2168</v>
      </c>
      <c r="U394" s="8">
        <v>1194</v>
      </c>
      <c r="V394" s="8">
        <v>1123</v>
      </c>
      <c r="W394" s="8">
        <v>519</v>
      </c>
      <c r="X394" s="8">
        <v>1920</v>
      </c>
      <c r="Y394" s="8">
        <v>1468</v>
      </c>
      <c r="Z394" s="8">
        <v>779</v>
      </c>
      <c r="AA394" s="8">
        <v>893</v>
      </c>
      <c r="AB394" s="8">
        <v>1000</v>
      </c>
      <c r="AC394" s="8">
        <v>1036</v>
      </c>
      <c r="AD394" s="8">
        <v>1022</v>
      </c>
      <c r="AE394" s="8">
        <v>401</v>
      </c>
      <c r="AF394" s="8">
        <v>772</v>
      </c>
      <c r="AG394" s="8">
        <v>401</v>
      </c>
      <c r="AH394" s="8">
        <v>1038</v>
      </c>
    </row>
    <row r="395" spans="1:34" x14ac:dyDescent="0.2">
      <c r="A395" s="165"/>
      <c r="B395" s="168"/>
      <c r="C395" s="178"/>
      <c r="D395" s="169"/>
      <c r="E395" s="122" t="s">
        <v>195</v>
      </c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>
        <v>0</v>
      </c>
      <c r="R395" s="134">
        <v>0</v>
      </c>
      <c r="S395" s="134">
        <v>0</v>
      </c>
      <c r="T395" s="134">
        <v>0</v>
      </c>
      <c r="U395" s="134">
        <v>0</v>
      </c>
      <c r="V395" s="134">
        <v>0</v>
      </c>
      <c r="W395" s="134">
        <v>0</v>
      </c>
      <c r="X395" s="134">
        <v>0</v>
      </c>
      <c r="Y395" s="134">
        <v>0</v>
      </c>
      <c r="Z395" s="134">
        <v>0</v>
      </c>
      <c r="AA395" s="134">
        <v>0</v>
      </c>
      <c r="AB395" s="134">
        <v>0</v>
      </c>
      <c r="AC395" s="134">
        <v>0</v>
      </c>
      <c r="AD395" s="134">
        <v>0</v>
      </c>
      <c r="AE395" s="134">
        <v>0</v>
      </c>
      <c r="AF395" s="134">
        <v>0</v>
      </c>
      <c r="AG395" s="134">
        <v>1</v>
      </c>
      <c r="AH395" s="134">
        <v>1</v>
      </c>
    </row>
    <row r="396" spans="1:34" x14ac:dyDescent="0.2">
      <c r="A396" s="165"/>
      <c r="B396" s="168"/>
      <c r="C396" s="178"/>
      <c r="D396" s="169"/>
      <c r="E396" s="123" t="s">
        <v>197</v>
      </c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9">
        <f t="shared" ref="Q396:S396" si="532">Q395/Q393*100</f>
        <v>0</v>
      </c>
      <c r="R396" s="139">
        <f t="shared" si="532"/>
        <v>0</v>
      </c>
      <c r="S396" s="139">
        <f t="shared" si="532"/>
        <v>0</v>
      </c>
      <c r="T396" s="139">
        <f t="shared" ref="T396:AH396" si="533">T395/T393*100</f>
        <v>0</v>
      </c>
      <c r="U396" s="139">
        <f t="shared" si="533"/>
        <v>0</v>
      </c>
      <c r="V396" s="139">
        <f t="shared" si="533"/>
        <v>0</v>
      </c>
      <c r="W396" s="139">
        <f t="shared" si="533"/>
        <v>0</v>
      </c>
      <c r="X396" s="139">
        <f t="shared" si="533"/>
        <v>0</v>
      </c>
      <c r="Y396" s="139">
        <f t="shared" si="533"/>
        <v>0</v>
      </c>
      <c r="Z396" s="139">
        <f t="shared" si="533"/>
        <v>0</v>
      </c>
      <c r="AA396" s="139">
        <f t="shared" si="533"/>
        <v>0</v>
      </c>
      <c r="AB396" s="139">
        <f t="shared" si="533"/>
        <v>0</v>
      </c>
      <c r="AC396" s="139">
        <f t="shared" si="533"/>
        <v>0</v>
      </c>
      <c r="AD396" s="139">
        <f t="shared" si="533"/>
        <v>0</v>
      </c>
      <c r="AE396" s="139">
        <f t="shared" si="533"/>
        <v>0</v>
      </c>
      <c r="AF396" s="139">
        <f t="shared" si="533"/>
        <v>0</v>
      </c>
      <c r="AG396" s="139">
        <f t="shared" si="533"/>
        <v>2.0408163265306123</v>
      </c>
      <c r="AH396" s="139">
        <f t="shared" si="533"/>
        <v>1.6666666666666667</v>
      </c>
    </row>
    <row r="397" spans="1:34" x14ac:dyDescent="0.2">
      <c r="A397" s="165"/>
      <c r="B397" s="170"/>
      <c r="C397" s="179"/>
      <c r="D397" s="171"/>
      <c r="E397" s="121" t="s">
        <v>189</v>
      </c>
      <c r="F397" s="143">
        <f>F394/F393</f>
        <v>25.46987951807229</v>
      </c>
      <c r="G397" s="143">
        <f>G394/G393</f>
        <v>19.333333333333332</v>
      </c>
      <c r="H397" s="143">
        <f t="shared" ref="H397:AH397" si="534">H394/H393</f>
        <v>24.282051282051281</v>
      </c>
      <c r="I397" s="143">
        <f t="shared" si="534"/>
        <v>30.548780487804876</v>
      </c>
      <c r="J397" s="143">
        <f t="shared" si="534"/>
        <v>42.987804878048777</v>
      </c>
      <c r="K397" s="143">
        <f t="shared" si="534"/>
        <v>18.485148514851485</v>
      </c>
      <c r="L397" s="143">
        <f t="shared" si="534"/>
        <v>17.393617021276597</v>
      </c>
      <c r="M397" s="143">
        <f t="shared" si="534"/>
        <v>46.189189189189186</v>
      </c>
      <c r="N397" s="143">
        <f t="shared" si="534"/>
        <v>25.260869565217391</v>
      </c>
      <c r="O397" s="143">
        <f t="shared" si="534"/>
        <v>18.8125</v>
      </c>
      <c r="P397" s="143">
        <f t="shared" si="534"/>
        <v>18.774193548387096</v>
      </c>
      <c r="Q397" s="143">
        <f t="shared" si="534"/>
        <v>16.25</v>
      </c>
      <c r="R397" s="143">
        <f t="shared" si="534"/>
        <v>17.838235294117649</v>
      </c>
      <c r="S397" s="143">
        <f t="shared" si="534"/>
        <v>25.8</v>
      </c>
      <c r="T397" s="143">
        <f t="shared" si="534"/>
        <v>40.148148148148145</v>
      </c>
      <c r="U397" s="143">
        <f t="shared" si="534"/>
        <v>19.899999999999999</v>
      </c>
      <c r="V397" s="143">
        <f t="shared" si="534"/>
        <v>26.738095238095237</v>
      </c>
      <c r="W397" s="143">
        <f t="shared" si="534"/>
        <v>12.357142857142858</v>
      </c>
      <c r="X397" s="143">
        <f t="shared" si="534"/>
        <v>35.555555555555557</v>
      </c>
      <c r="Y397" s="143">
        <f t="shared" si="534"/>
        <v>28.784313725490197</v>
      </c>
      <c r="Z397" s="143">
        <f t="shared" si="534"/>
        <v>16.229166666666668</v>
      </c>
      <c r="AA397" s="143">
        <f t="shared" si="534"/>
        <v>15.396551724137931</v>
      </c>
      <c r="AB397" s="143">
        <f t="shared" si="534"/>
        <v>18.518518518518519</v>
      </c>
      <c r="AC397" s="143">
        <f t="shared" si="534"/>
        <v>15.938461538461539</v>
      </c>
      <c r="AD397" s="143">
        <f t="shared" si="534"/>
        <v>17.322033898305083</v>
      </c>
      <c r="AE397" s="143">
        <f t="shared" si="534"/>
        <v>8.3541666666666661</v>
      </c>
      <c r="AF397" s="143">
        <f t="shared" si="534"/>
        <v>20.315789473684209</v>
      </c>
      <c r="AG397" s="143">
        <f t="shared" si="534"/>
        <v>8.183673469387756</v>
      </c>
      <c r="AH397" s="143">
        <f t="shared" si="534"/>
        <v>17.3</v>
      </c>
    </row>
    <row r="398" spans="1:34" x14ac:dyDescent="0.2">
      <c r="A398" s="165"/>
      <c r="B398" s="175" t="s">
        <v>72</v>
      </c>
      <c r="C398" s="176"/>
      <c r="D398" s="177"/>
      <c r="E398" s="114" t="s">
        <v>187</v>
      </c>
      <c r="F398" s="5">
        <v>13</v>
      </c>
      <c r="G398" s="5">
        <v>18</v>
      </c>
      <c r="H398" s="5">
        <v>15</v>
      </c>
      <c r="I398" s="5">
        <v>10</v>
      </c>
      <c r="J398" s="5">
        <v>17</v>
      </c>
      <c r="K398" s="5">
        <v>22</v>
      </c>
      <c r="L398" s="5">
        <v>28</v>
      </c>
      <c r="M398" s="5">
        <v>12</v>
      </c>
      <c r="N398" s="5">
        <v>13</v>
      </c>
      <c r="O398" s="5">
        <v>18</v>
      </c>
      <c r="P398" s="5">
        <v>15</v>
      </c>
      <c r="Q398" s="5">
        <v>15</v>
      </c>
      <c r="R398" s="5">
        <v>19</v>
      </c>
      <c r="S398" s="5">
        <v>13</v>
      </c>
      <c r="T398" s="5">
        <v>21</v>
      </c>
      <c r="U398" s="5">
        <v>18</v>
      </c>
      <c r="V398" s="5">
        <v>18</v>
      </c>
      <c r="W398" s="5">
        <v>12</v>
      </c>
      <c r="X398" s="5">
        <v>14</v>
      </c>
      <c r="Y398" s="5">
        <v>10</v>
      </c>
      <c r="Z398" s="5">
        <v>11</v>
      </c>
      <c r="AA398" s="5">
        <v>16</v>
      </c>
      <c r="AB398" s="5">
        <v>8</v>
      </c>
      <c r="AC398" s="5">
        <v>15</v>
      </c>
      <c r="AD398" s="5">
        <v>13</v>
      </c>
      <c r="AE398" s="5">
        <v>10</v>
      </c>
      <c r="AF398" s="5">
        <v>9</v>
      </c>
      <c r="AG398" s="5">
        <v>6</v>
      </c>
      <c r="AH398" s="5">
        <v>11</v>
      </c>
    </row>
    <row r="399" spans="1:34" x14ac:dyDescent="0.2">
      <c r="A399" s="165"/>
      <c r="B399" s="168"/>
      <c r="C399" s="178"/>
      <c r="D399" s="169"/>
      <c r="E399" s="115" t="s">
        <v>188</v>
      </c>
      <c r="F399" s="8">
        <v>754</v>
      </c>
      <c r="G399" s="8">
        <v>134</v>
      </c>
      <c r="H399" s="8">
        <v>549</v>
      </c>
      <c r="I399" s="8">
        <v>10</v>
      </c>
      <c r="J399" s="8">
        <v>1046</v>
      </c>
      <c r="K399" s="8">
        <v>832</v>
      </c>
      <c r="L399" s="8">
        <v>377</v>
      </c>
      <c r="M399" s="8">
        <v>396</v>
      </c>
      <c r="N399" s="8">
        <v>939</v>
      </c>
      <c r="O399" s="8">
        <v>337</v>
      </c>
      <c r="P399" s="8">
        <v>46</v>
      </c>
      <c r="Q399" s="8">
        <v>220</v>
      </c>
      <c r="R399" s="8">
        <v>606</v>
      </c>
      <c r="S399" s="8">
        <v>344</v>
      </c>
      <c r="T399" s="8">
        <v>385</v>
      </c>
      <c r="U399" s="8">
        <v>383</v>
      </c>
      <c r="V399" s="8">
        <v>577</v>
      </c>
      <c r="W399" s="8">
        <v>331</v>
      </c>
      <c r="X399" s="8">
        <v>209</v>
      </c>
      <c r="Y399" s="8">
        <v>397</v>
      </c>
      <c r="Z399" s="8">
        <v>340</v>
      </c>
      <c r="AA399" s="8">
        <v>120</v>
      </c>
      <c r="AB399" s="8">
        <v>42</v>
      </c>
      <c r="AC399" s="8">
        <v>39</v>
      </c>
      <c r="AD399" s="8">
        <v>209</v>
      </c>
      <c r="AE399" s="8">
        <v>123</v>
      </c>
      <c r="AF399" s="8">
        <v>13</v>
      </c>
      <c r="AG399" s="8">
        <v>456</v>
      </c>
      <c r="AH399" s="8">
        <v>27</v>
      </c>
    </row>
    <row r="400" spans="1:34" x14ac:dyDescent="0.2">
      <c r="A400" s="165"/>
      <c r="B400" s="168"/>
      <c r="C400" s="178"/>
      <c r="D400" s="169"/>
      <c r="E400" s="122" t="s">
        <v>195</v>
      </c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>
        <v>0</v>
      </c>
      <c r="R400" s="134">
        <v>0</v>
      </c>
      <c r="S400" s="134">
        <v>0</v>
      </c>
      <c r="T400" s="134">
        <v>1</v>
      </c>
      <c r="U400" s="134">
        <v>0</v>
      </c>
      <c r="V400" s="134">
        <v>0</v>
      </c>
      <c r="W400" s="134">
        <v>0</v>
      </c>
      <c r="X400" s="134">
        <v>0</v>
      </c>
      <c r="Y400" s="134">
        <v>0</v>
      </c>
      <c r="Z400" s="134">
        <v>0</v>
      </c>
      <c r="AA400" s="134">
        <v>0</v>
      </c>
      <c r="AB400" s="134">
        <v>0</v>
      </c>
      <c r="AC400" s="134">
        <v>0</v>
      </c>
      <c r="AD400" s="134">
        <v>0</v>
      </c>
      <c r="AE400" s="134">
        <v>0</v>
      </c>
      <c r="AF400" s="134">
        <v>0</v>
      </c>
      <c r="AG400" s="134">
        <v>0</v>
      </c>
      <c r="AH400" s="134">
        <v>0</v>
      </c>
    </row>
    <row r="401" spans="1:34" x14ac:dyDescent="0.2">
      <c r="A401" s="165"/>
      <c r="B401" s="168"/>
      <c r="C401" s="178"/>
      <c r="D401" s="169"/>
      <c r="E401" s="123" t="s">
        <v>197</v>
      </c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9">
        <f t="shared" ref="Q401:S401" si="535">Q400/Q398*100</f>
        <v>0</v>
      </c>
      <c r="R401" s="139">
        <f t="shared" si="535"/>
        <v>0</v>
      </c>
      <c r="S401" s="139">
        <f t="shared" si="535"/>
        <v>0</v>
      </c>
      <c r="T401" s="139">
        <f t="shared" ref="T401:AH401" si="536">T400/T398*100</f>
        <v>4.7619047619047619</v>
      </c>
      <c r="U401" s="139">
        <f t="shared" si="536"/>
        <v>0</v>
      </c>
      <c r="V401" s="139">
        <f t="shared" si="536"/>
        <v>0</v>
      </c>
      <c r="W401" s="139">
        <f t="shared" si="536"/>
        <v>0</v>
      </c>
      <c r="X401" s="139">
        <f t="shared" si="536"/>
        <v>0</v>
      </c>
      <c r="Y401" s="139">
        <f t="shared" si="536"/>
        <v>0</v>
      </c>
      <c r="Z401" s="139">
        <f t="shared" si="536"/>
        <v>0</v>
      </c>
      <c r="AA401" s="139">
        <f t="shared" si="536"/>
        <v>0</v>
      </c>
      <c r="AB401" s="139">
        <f t="shared" si="536"/>
        <v>0</v>
      </c>
      <c r="AC401" s="139">
        <f t="shared" si="536"/>
        <v>0</v>
      </c>
      <c r="AD401" s="139">
        <f t="shared" si="536"/>
        <v>0</v>
      </c>
      <c r="AE401" s="139">
        <f t="shared" si="536"/>
        <v>0</v>
      </c>
      <c r="AF401" s="139">
        <f t="shared" si="536"/>
        <v>0</v>
      </c>
      <c r="AG401" s="139">
        <f t="shared" si="536"/>
        <v>0</v>
      </c>
      <c r="AH401" s="139">
        <f t="shared" si="536"/>
        <v>0</v>
      </c>
    </row>
    <row r="402" spans="1:34" x14ac:dyDescent="0.2">
      <c r="A402" s="165"/>
      <c r="B402" s="170"/>
      <c r="C402" s="179"/>
      <c r="D402" s="171"/>
      <c r="E402" s="121" t="s">
        <v>189</v>
      </c>
      <c r="F402" s="143">
        <f>F399/F398</f>
        <v>58</v>
      </c>
      <c r="G402" s="143">
        <f>G399/G398</f>
        <v>7.4444444444444446</v>
      </c>
      <c r="H402" s="143">
        <f t="shared" ref="H402:AH402" si="537">H399/H398</f>
        <v>36.6</v>
      </c>
      <c r="I402" s="143">
        <f t="shared" si="537"/>
        <v>1</v>
      </c>
      <c r="J402" s="143">
        <f t="shared" si="537"/>
        <v>61.529411764705884</v>
      </c>
      <c r="K402" s="143">
        <f t="shared" si="537"/>
        <v>37.81818181818182</v>
      </c>
      <c r="L402" s="143">
        <f t="shared" si="537"/>
        <v>13.464285714285714</v>
      </c>
      <c r="M402" s="143">
        <f t="shared" si="537"/>
        <v>33</v>
      </c>
      <c r="N402" s="143">
        <f t="shared" si="537"/>
        <v>72.230769230769226</v>
      </c>
      <c r="O402" s="143">
        <f t="shared" si="537"/>
        <v>18.722222222222221</v>
      </c>
      <c r="P402" s="143">
        <f t="shared" si="537"/>
        <v>3.0666666666666669</v>
      </c>
      <c r="Q402" s="143">
        <f t="shared" si="537"/>
        <v>14.666666666666666</v>
      </c>
      <c r="R402" s="143">
        <f t="shared" si="537"/>
        <v>31.894736842105264</v>
      </c>
      <c r="S402" s="143">
        <f t="shared" si="537"/>
        <v>26.46153846153846</v>
      </c>
      <c r="T402" s="143">
        <f t="shared" si="537"/>
        <v>18.333333333333332</v>
      </c>
      <c r="U402" s="143">
        <f t="shared" si="537"/>
        <v>21.277777777777779</v>
      </c>
      <c r="V402" s="143">
        <f t="shared" si="537"/>
        <v>32.055555555555557</v>
      </c>
      <c r="W402" s="143">
        <f t="shared" si="537"/>
        <v>27.583333333333332</v>
      </c>
      <c r="X402" s="143">
        <f t="shared" si="537"/>
        <v>14.928571428571429</v>
      </c>
      <c r="Y402" s="143">
        <f t="shared" si="537"/>
        <v>39.700000000000003</v>
      </c>
      <c r="Z402" s="143">
        <f t="shared" si="537"/>
        <v>30.90909090909091</v>
      </c>
      <c r="AA402" s="143">
        <f t="shared" si="537"/>
        <v>7.5</v>
      </c>
      <c r="AB402" s="143">
        <f t="shared" si="537"/>
        <v>5.25</v>
      </c>
      <c r="AC402" s="143">
        <f t="shared" si="537"/>
        <v>2.6</v>
      </c>
      <c r="AD402" s="143">
        <f t="shared" si="537"/>
        <v>16.076923076923077</v>
      </c>
      <c r="AE402" s="143">
        <f t="shared" si="537"/>
        <v>12.3</v>
      </c>
      <c r="AF402" s="143">
        <f t="shared" si="537"/>
        <v>1.4444444444444444</v>
      </c>
      <c r="AG402" s="143">
        <f t="shared" si="537"/>
        <v>76</v>
      </c>
      <c r="AH402" s="143">
        <f t="shared" si="537"/>
        <v>2.4545454545454546</v>
      </c>
    </row>
    <row r="403" spans="1:34" x14ac:dyDescent="0.2">
      <c r="A403" s="165"/>
      <c r="B403" s="175" t="s">
        <v>73</v>
      </c>
      <c r="C403" s="176"/>
      <c r="D403" s="177"/>
      <c r="E403" s="114" t="s">
        <v>187</v>
      </c>
      <c r="F403" s="5">
        <v>89</v>
      </c>
      <c r="G403" s="5">
        <v>76</v>
      </c>
      <c r="H403" s="5">
        <v>73</v>
      </c>
      <c r="I403" s="5">
        <v>75</v>
      </c>
      <c r="J403" s="5">
        <v>82</v>
      </c>
      <c r="K403" s="5">
        <v>106</v>
      </c>
      <c r="L403" s="5">
        <v>109</v>
      </c>
      <c r="M403" s="5">
        <v>95</v>
      </c>
      <c r="N403" s="5">
        <v>102</v>
      </c>
      <c r="O403" s="5">
        <v>100</v>
      </c>
      <c r="P403" s="5">
        <v>101</v>
      </c>
      <c r="Q403" s="5">
        <v>108</v>
      </c>
      <c r="R403" s="5">
        <v>119</v>
      </c>
      <c r="S403" s="5">
        <v>92</v>
      </c>
      <c r="T403" s="5">
        <v>100</v>
      </c>
      <c r="U403" s="5">
        <v>80</v>
      </c>
      <c r="V403" s="5">
        <v>102</v>
      </c>
      <c r="W403" s="5">
        <v>103</v>
      </c>
      <c r="X403" s="5">
        <v>115</v>
      </c>
      <c r="Y403" s="5">
        <v>94</v>
      </c>
      <c r="Z403" s="5">
        <v>73</v>
      </c>
      <c r="AA403" s="5">
        <v>86</v>
      </c>
      <c r="AB403" s="5">
        <v>75</v>
      </c>
      <c r="AC403" s="5">
        <v>78</v>
      </c>
      <c r="AD403" s="5">
        <v>70</v>
      </c>
      <c r="AE403" s="5">
        <v>70</v>
      </c>
      <c r="AF403" s="5">
        <v>62</v>
      </c>
      <c r="AG403" s="5">
        <v>62</v>
      </c>
      <c r="AH403" s="5">
        <v>80</v>
      </c>
    </row>
    <row r="404" spans="1:34" x14ac:dyDescent="0.2">
      <c r="A404" s="165"/>
      <c r="B404" s="168"/>
      <c r="C404" s="178"/>
      <c r="D404" s="169"/>
      <c r="E404" s="115" t="s">
        <v>188</v>
      </c>
      <c r="F404" s="8">
        <v>2758</v>
      </c>
      <c r="G404" s="8">
        <v>826</v>
      </c>
      <c r="H404" s="8">
        <v>4507</v>
      </c>
      <c r="I404" s="8">
        <v>810</v>
      </c>
      <c r="J404" s="8">
        <v>1599</v>
      </c>
      <c r="K404" s="8">
        <v>2189</v>
      </c>
      <c r="L404" s="8">
        <v>4330</v>
      </c>
      <c r="M404" s="8">
        <v>1425</v>
      </c>
      <c r="N404" s="8">
        <v>2870</v>
      </c>
      <c r="O404" s="8">
        <v>4184</v>
      </c>
      <c r="P404" s="8">
        <v>878</v>
      </c>
      <c r="Q404" s="8">
        <v>2111</v>
      </c>
      <c r="R404" s="8">
        <v>2454</v>
      </c>
      <c r="S404" s="8">
        <v>1383</v>
      </c>
      <c r="T404" s="8">
        <v>902</v>
      </c>
      <c r="U404" s="8">
        <v>1428</v>
      </c>
      <c r="V404" s="8">
        <v>753</v>
      </c>
      <c r="W404" s="8">
        <v>1458</v>
      </c>
      <c r="X404" s="8">
        <v>3199</v>
      </c>
      <c r="Y404" s="8">
        <v>1641</v>
      </c>
      <c r="Z404" s="8">
        <v>645</v>
      </c>
      <c r="AA404" s="8">
        <v>866</v>
      </c>
      <c r="AB404" s="8">
        <v>297</v>
      </c>
      <c r="AC404" s="8">
        <v>706</v>
      </c>
      <c r="AD404" s="8">
        <v>1472</v>
      </c>
      <c r="AE404" s="8">
        <v>627</v>
      </c>
      <c r="AF404" s="8">
        <v>303</v>
      </c>
      <c r="AG404" s="8">
        <v>981</v>
      </c>
      <c r="AH404" s="8">
        <v>718</v>
      </c>
    </row>
    <row r="405" spans="1:34" x14ac:dyDescent="0.2">
      <c r="A405" s="165"/>
      <c r="B405" s="168"/>
      <c r="C405" s="178"/>
      <c r="D405" s="169"/>
      <c r="E405" s="122" t="s">
        <v>195</v>
      </c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>
        <v>0</v>
      </c>
      <c r="R405" s="134">
        <v>0</v>
      </c>
      <c r="S405" s="134">
        <v>0</v>
      </c>
      <c r="T405" s="134">
        <v>2</v>
      </c>
      <c r="U405" s="134">
        <v>0</v>
      </c>
      <c r="V405" s="134">
        <v>0</v>
      </c>
      <c r="W405" s="134">
        <v>0</v>
      </c>
      <c r="X405" s="134">
        <v>0</v>
      </c>
      <c r="Y405" s="134">
        <v>2</v>
      </c>
      <c r="Z405" s="134">
        <v>0</v>
      </c>
      <c r="AA405" s="134">
        <v>0</v>
      </c>
      <c r="AB405" s="134">
        <v>0</v>
      </c>
      <c r="AC405" s="134">
        <v>1</v>
      </c>
      <c r="AD405" s="134">
        <v>0</v>
      </c>
      <c r="AE405" s="134">
        <v>0</v>
      </c>
      <c r="AF405" s="134">
        <v>0</v>
      </c>
      <c r="AG405" s="134">
        <v>2</v>
      </c>
      <c r="AH405" s="134">
        <v>0</v>
      </c>
    </row>
    <row r="406" spans="1:34" x14ac:dyDescent="0.2">
      <c r="A406" s="165"/>
      <c r="B406" s="168"/>
      <c r="C406" s="178"/>
      <c r="D406" s="169"/>
      <c r="E406" s="123" t="s">
        <v>197</v>
      </c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9">
        <f t="shared" ref="Q406:S406" si="538">Q405/Q403*100</f>
        <v>0</v>
      </c>
      <c r="R406" s="139">
        <f t="shared" si="538"/>
        <v>0</v>
      </c>
      <c r="S406" s="139">
        <f t="shared" si="538"/>
        <v>0</v>
      </c>
      <c r="T406" s="139">
        <f t="shared" ref="T406:AH406" si="539">T405/T403*100</f>
        <v>2</v>
      </c>
      <c r="U406" s="139">
        <f t="shared" si="539"/>
        <v>0</v>
      </c>
      <c r="V406" s="139">
        <f t="shared" si="539"/>
        <v>0</v>
      </c>
      <c r="W406" s="139">
        <f t="shared" si="539"/>
        <v>0</v>
      </c>
      <c r="X406" s="139">
        <f t="shared" si="539"/>
        <v>0</v>
      </c>
      <c r="Y406" s="139">
        <f t="shared" si="539"/>
        <v>2.1276595744680851</v>
      </c>
      <c r="Z406" s="139">
        <f t="shared" si="539"/>
        <v>0</v>
      </c>
      <c r="AA406" s="139">
        <f t="shared" si="539"/>
        <v>0</v>
      </c>
      <c r="AB406" s="139">
        <f t="shared" si="539"/>
        <v>0</v>
      </c>
      <c r="AC406" s="139">
        <f t="shared" si="539"/>
        <v>1.2820512820512819</v>
      </c>
      <c r="AD406" s="139">
        <f t="shared" si="539"/>
        <v>0</v>
      </c>
      <c r="AE406" s="139">
        <f t="shared" si="539"/>
        <v>0</v>
      </c>
      <c r="AF406" s="139">
        <f t="shared" si="539"/>
        <v>0</v>
      </c>
      <c r="AG406" s="139">
        <f t="shared" si="539"/>
        <v>3.225806451612903</v>
      </c>
      <c r="AH406" s="139">
        <f t="shared" si="539"/>
        <v>0</v>
      </c>
    </row>
    <row r="407" spans="1:34" x14ac:dyDescent="0.2">
      <c r="A407" s="165"/>
      <c r="B407" s="170"/>
      <c r="C407" s="179"/>
      <c r="D407" s="171"/>
      <c r="E407" s="121" t="s">
        <v>189</v>
      </c>
      <c r="F407" s="143">
        <f>F404/F403</f>
        <v>30.988764044943821</v>
      </c>
      <c r="G407" s="143">
        <f>G404/G403</f>
        <v>10.868421052631579</v>
      </c>
      <c r="H407" s="143">
        <f t="shared" ref="H407:AH407" si="540">H404/H403</f>
        <v>61.739726027397261</v>
      </c>
      <c r="I407" s="143">
        <f t="shared" si="540"/>
        <v>10.8</v>
      </c>
      <c r="J407" s="143">
        <f t="shared" si="540"/>
        <v>19.5</v>
      </c>
      <c r="K407" s="143">
        <f t="shared" si="540"/>
        <v>20.650943396226417</v>
      </c>
      <c r="L407" s="143">
        <f t="shared" si="540"/>
        <v>39.724770642201833</v>
      </c>
      <c r="M407" s="143">
        <f t="shared" si="540"/>
        <v>15</v>
      </c>
      <c r="N407" s="143">
        <f t="shared" si="540"/>
        <v>28.137254901960784</v>
      </c>
      <c r="O407" s="143">
        <f t="shared" si="540"/>
        <v>41.84</v>
      </c>
      <c r="P407" s="143">
        <f t="shared" si="540"/>
        <v>8.6930693069306937</v>
      </c>
      <c r="Q407" s="143">
        <f t="shared" si="540"/>
        <v>19.546296296296298</v>
      </c>
      <c r="R407" s="143">
        <f t="shared" si="540"/>
        <v>20.6218487394958</v>
      </c>
      <c r="S407" s="143">
        <f t="shared" si="540"/>
        <v>15.032608695652174</v>
      </c>
      <c r="T407" s="143">
        <f t="shared" si="540"/>
        <v>9.02</v>
      </c>
      <c r="U407" s="143">
        <f t="shared" si="540"/>
        <v>17.850000000000001</v>
      </c>
      <c r="V407" s="143">
        <f t="shared" si="540"/>
        <v>7.382352941176471</v>
      </c>
      <c r="W407" s="143">
        <f t="shared" si="540"/>
        <v>14.155339805825243</v>
      </c>
      <c r="X407" s="143">
        <f t="shared" si="540"/>
        <v>27.817391304347826</v>
      </c>
      <c r="Y407" s="143">
        <f t="shared" si="540"/>
        <v>17.457446808510639</v>
      </c>
      <c r="Z407" s="143">
        <f t="shared" si="540"/>
        <v>8.8356164383561637</v>
      </c>
      <c r="AA407" s="143">
        <f t="shared" si="540"/>
        <v>10.069767441860465</v>
      </c>
      <c r="AB407" s="143">
        <f t="shared" si="540"/>
        <v>3.96</v>
      </c>
      <c r="AC407" s="143">
        <f t="shared" si="540"/>
        <v>9.0512820512820511</v>
      </c>
      <c r="AD407" s="143">
        <f t="shared" si="540"/>
        <v>21.028571428571428</v>
      </c>
      <c r="AE407" s="143">
        <f t="shared" si="540"/>
        <v>8.9571428571428573</v>
      </c>
      <c r="AF407" s="143">
        <f t="shared" si="540"/>
        <v>4.887096774193548</v>
      </c>
      <c r="AG407" s="143">
        <f t="shared" si="540"/>
        <v>15.82258064516129</v>
      </c>
      <c r="AH407" s="143">
        <f t="shared" si="540"/>
        <v>8.9749999999999996</v>
      </c>
    </row>
    <row r="408" spans="1:34" x14ac:dyDescent="0.2">
      <c r="A408" s="165"/>
      <c r="B408" s="175" t="s">
        <v>74</v>
      </c>
      <c r="C408" s="176"/>
      <c r="D408" s="177"/>
      <c r="E408" s="114" t="s">
        <v>187</v>
      </c>
      <c r="F408" s="5">
        <v>131</v>
      </c>
      <c r="G408" s="5">
        <v>119</v>
      </c>
      <c r="H408" s="5">
        <v>129</v>
      </c>
      <c r="I408" s="5">
        <v>137</v>
      </c>
      <c r="J408" s="5">
        <v>144</v>
      </c>
      <c r="K408" s="5">
        <v>136</v>
      </c>
      <c r="L408" s="5">
        <v>129</v>
      </c>
      <c r="M408" s="5">
        <v>136</v>
      </c>
      <c r="N408" s="5">
        <v>125</v>
      </c>
      <c r="O408" s="5">
        <v>152</v>
      </c>
      <c r="P408" s="5">
        <v>100</v>
      </c>
      <c r="Q408" s="5">
        <v>119</v>
      </c>
      <c r="R408" s="5">
        <v>109</v>
      </c>
      <c r="S408" s="5">
        <v>125</v>
      </c>
      <c r="T408" s="5">
        <v>113</v>
      </c>
      <c r="U408" s="5">
        <v>138</v>
      </c>
      <c r="V408" s="5">
        <v>120</v>
      </c>
      <c r="W408" s="5">
        <v>108</v>
      </c>
      <c r="X408" s="5">
        <v>126</v>
      </c>
      <c r="Y408" s="5">
        <v>127</v>
      </c>
      <c r="Z408" s="5">
        <v>126</v>
      </c>
      <c r="AA408" s="5">
        <v>103</v>
      </c>
      <c r="AB408" s="5">
        <v>117</v>
      </c>
      <c r="AC408" s="5">
        <v>117</v>
      </c>
      <c r="AD408" s="5">
        <v>107</v>
      </c>
      <c r="AE408" s="5">
        <v>79</v>
      </c>
      <c r="AF408" s="5">
        <v>94</v>
      </c>
      <c r="AG408" s="5">
        <v>92</v>
      </c>
      <c r="AH408" s="5">
        <v>117</v>
      </c>
    </row>
    <row r="409" spans="1:34" x14ac:dyDescent="0.2">
      <c r="A409" s="165"/>
      <c r="B409" s="168"/>
      <c r="C409" s="178"/>
      <c r="D409" s="169"/>
      <c r="E409" s="115" t="s">
        <v>188</v>
      </c>
      <c r="F409" s="8">
        <v>620</v>
      </c>
      <c r="G409" s="8">
        <v>834</v>
      </c>
      <c r="H409" s="8">
        <v>1078</v>
      </c>
      <c r="I409" s="8">
        <v>1361</v>
      </c>
      <c r="J409" s="8">
        <v>901</v>
      </c>
      <c r="K409" s="8">
        <v>573</v>
      </c>
      <c r="L409" s="8">
        <v>677</v>
      </c>
      <c r="M409" s="8">
        <v>2000</v>
      </c>
      <c r="N409" s="8">
        <v>852</v>
      </c>
      <c r="O409" s="8">
        <v>1201</v>
      </c>
      <c r="P409" s="8">
        <v>656</v>
      </c>
      <c r="Q409" s="8">
        <v>442</v>
      </c>
      <c r="R409" s="8">
        <v>534</v>
      </c>
      <c r="S409" s="8">
        <v>604</v>
      </c>
      <c r="T409" s="8">
        <v>483</v>
      </c>
      <c r="U409" s="8">
        <v>1099</v>
      </c>
      <c r="V409" s="8">
        <v>1903</v>
      </c>
      <c r="W409" s="8">
        <v>692</v>
      </c>
      <c r="X409" s="8">
        <v>1061</v>
      </c>
      <c r="Y409" s="8">
        <v>1146</v>
      </c>
      <c r="Z409" s="8">
        <v>1083</v>
      </c>
      <c r="AA409" s="8">
        <v>287</v>
      </c>
      <c r="AB409" s="8">
        <v>451</v>
      </c>
      <c r="AC409" s="8">
        <v>1145</v>
      </c>
      <c r="AD409" s="8">
        <v>581</v>
      </c>
      <c r="AE409" s="8">
        <v>188</v>
      </c>
      <c r="AF409" s="8">
        <v>1252</v>
      </c>
      <c r="AG409" s="8">
        <v>450</v>
      </c>
      <c r="AH409" s="8">
        <v>430</v>
      </c>
    </row>
    <row r="410" spans="1:34" x14ac:dyDescent="0.2">
      <c r="A410" s="165"/>
      <c r="B410" s="168"/>
      <c r="C410" s="178"/>
      <c r="D410" s="169"/>
      <c r="E410" s="122" t="s">
        <v>195</v>
      </c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>
        <v>0</v>
      </c>
      <c r="R410" s="134">
        <v>0</v>
      </c>
      <c r="S410" s="134">
        <v>3</v>
      </c>
      <c r="T410" s="134">
        <v>0</v>
      </c>
      <c r="U410" s="134">
        <v>0</v>
      </c>
      <c r="V410" s="134">
        <v>0</v>
      </c>
      <c r="W410" s="134">
        <v>0</v>
      </c>
      <c r="X410" s="134">
        <v>0</v>
      </c>
      <c r="Y410" s="134">
        <v>0</v>
      </c>
      <c r="Z410" s="134">
        <v>0</v>
      </c>
      <c r="AA410" s="134">
        <v>0</v>
      </c>
      <c r="AB410" s="134">
        <v>0</v>
      </c>
      <c r="AC410" s="134">
        <v>0</v>
      </c>
      <c r="AD410" s="134">
        <v>0</v>
      </c>
      <c r="AE410" s="134">
        <v>0</v>
      </c>
      <c r="AF410" s="134">
        <v>0</v>
      </c>
      <c r="AG410" s="134">
        <v>1</v>
      </c>
      <c r="AH410" s="134">
        <v>0</v>
      </c>
    </row>
    <row r="411" spans="1:34" x14ac:dyDescent="0.2">
      <c r="A411" s="165"/>
      <c r="B411" s="168"/>
      <c r="C411" s="178"/>
      <c r="D411" s="169"/>
      <c r="E411" s="123" t="s">
        <v>197</v>
      </c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9">
        <f t="shared" ref="Q411:S411" si="541">Q410/Q408*100</f>
        <v>0</v>
      </c>
      <c r="R411" s="139">
        <f t="shared" si="541"/>
        <v>0</v>
      </c>
      <c r="S411" s="139">
        <f t="shared" si="541"/>
        <v>2.4</v>
      </c>
      <c r="T411" s="139">
        <f t="shared" ref="T411:AH411" si="542">T410/T408*100</f>
        <v>0</v>
      </c>
      <c r="U411" s="139">
        <f t="shared" si="542"/>
        <v>0</v>
      </c>
      <c r="V411" s="139">
        <f t="shared" si="542"/>
        <v>0</v>
      </c>
      <c r="W411" s="139">
        <f t="shared" si="542"/>
        <v>0</v>
      </c>
      <c r="X411" s="139">
        <f t="shared" si="542"/>
        <v>0</v>
      </c>
      <c r="Y411" s="139">
        <f t="shared" si="542"/>
        <v>0</v>
      </c>
      <c r="Z411" s="139">
        <f t="shared" si="542"/>
        <v>0</v>
      </c>
      <c r="AA411" s="139">
        <f t="shared" si="542"/>
        <v>0</v>
      </c>
      <c r="AB411" s="139">
        <f t="shared" si="542"/>
        <v>0</v>
      </c>
      <c r="AC411" s="139">
        <f t="shared" si="542"/>
        <v>0</v>
      </c>
      <c r="AD411" s="139">
        <f t="shared" si="542"/>
        <v>0</v>
      </c>
      <c r="AE411" s="139">
        <f t="shared" si="542"/>
        <v>0</v>
      </c>
      <c r="AF411" s="139">
        <f t="shared" si="542"/>
        <v>0</v>
      </c>
      <c r="AG411" s="139">
        <f t="shared" si="542"/>
        <v>1.0869565217391304</v>
      </c>
      <c r="AH411" s="139">
        <f t="shared" si="542"/>
        <v>0</v>
      </c>
    </row>
    <row r="412" spans="1:34" x14ac:dyDescent="0.2">
      <c r="A412" s="165"/>
      <c r="B412" s="170"/>
      <c r="C412" s="179"/>
      <c r="D412" s="171"/>
      <c r="E412" s="121" t="s">
        <v>189</v>
      </c>
      <c r="F412" s="143">
        <f>F409/F408</f>
        <v>4.7328244274809164</v>
      </c>
      <c r="G412" s="143">
        <f>G409/G408</f>
        <v>7.0084033613445378</v>
      </c>
      <c r="H412" s="143">
        <f t="shared" ref="H412:AH412" si="543">H409/H408</f>
        <v>8.3565891472868223</v>
      </c>
      <c r="I412" s="143">
        <f t="shared" si="543"/>
        <v>9.9343065693430663</v>
      </c>
      <c r="J412" s="143">
        <f t="shared" si="543"/>
        <v>6.2569444444444446</v>
      </c>
      <c r="K412" s="143">
        <f t="shared" si="543"/>
        <v>4.2132352941176467</v>
      </c>
      <c r="L412" s="143">
        <f t="shared" si="543"/>
        <v>5.2480620155038764</v>
      </c>
      <c r="M412" s="143">
        <f t="shared" si="543"/>
        <v>14.705882352941176</v>
      </c>
      <c r="N412" s="143">
        <f t="shared" si="543"/>
        <v>6.8159999999999998</v>
      </c>
      <c r="O412" s="143">
        <f t="shared" si="543"/>
        <v>7.9013157894736841</v>
      </c>
      <c r="P412" s="143">
        <f t="shared" si="543"/>
        <v>6.56</v>
      </c>
      <c r="Q412" s="143">
        <f t="shared" si="543"/>
        <v>3.7142857142857144</v>
      </c>
      <c r="R412" s="143">
        <f t="shared" si="543"/>
        <v>4.8990825688073398</v>
      </c>
      <c r="S412" s="143">
        <f t="shared" si="543"/>
        <v>4.8319999999999999</v>
      </c>
      <c r="T412" s="143">
        <f t="shared" si="543"/>
        <v>4.2743362831858409</v>
      </c>
      <c r="U412" s="143">
        <f t="shared" si="543"/>
        <v>7.9637681159420293</v>
      </c>
      <c r="V412" s="143">
        <f t="shared" si="543"/>
        <v>15.858333333333333</v>
      </c>
      <c r="W412" s="143">
        <f t="shared" si="543"/>
        <v>6.4074074074074074</v>
      </c>
      <c r="X412" s="143">
        <f t="shared" si="543"/>
        <v>8.4206349206349209</v>
      </c>
      <c r="Y412" s="143">
        <f t="shared" si="543"/>
        <v>9.0236220472440944</v>
      </c>
      <c r="Z412" s="143">
        <f t="shared" si="543"/>
        <v>8.5952380952380949</v>
      </c>
      <c r="AA412" s="143">
        <f t="shared" si="543"/>
        <v>2.7864077669902914</v>
      </c>
      <c r="AB412" s="143">
        <f t="shared" si="543"/>
        <v>3.8547008547008548</v>
      </c>
      <c r="AC412" s="143">
        <f t="shared" si="543"/>
        <v>9.7863247863247871</v>
      </c>
      <c r="AD412" s="143">
        <f t="shared" si="543"/>
        <v>5.4299065420560746</v>
      </c>
      <c r="AE412" s="143">
        <f t="shared" si="543"/>
        <v>2.3797468354430378</v>
      </c>
      <c r="AF412" s="143">
        <f t="shared" si="543"/>
        <v>13.319148936170214</v>
      </c>
      <c r="AG412" s="143">
        <f t="shared" si="543"/>
        <v>4.8913043478260869</v>
      </c>
      <c r="AH412" s="143">
        <f t="shared" si="543"/>
        <v>3.675213675213675</v>
      </c>
    </row>
    <row r="413" spans="1:34" x14ac:dyDescent="0.2">
      <c r="A413" s="165"/>
      <c r="B413" s="175" t="s">
        <v>75</v>
      </c>
      <c r="C413" s="176"/>
      <c r="D413" s="177"/>
      <c r="E413" s="114" t="s">
        <v>187</v>
      </c>
      <c r="F413" s="5">
        <v>21</v>
      </c>
      <c r="G413" s="5">
        <v>19</v>
      </c>
      <c r="H413" s="5">
        <v>26</v>
      </c>
      <c r="I413" s="5">
        <v>26</v>
      </c>
      <c r="J413" s="5">
        <v>41</v>
      </c>
      <c r="K413" s="5">
        <v>32</v>
      </c>
      <c r="L413" s="5">
        <v>32</v>
      </c>
      <c r="M413" s="5">
        <v>31</v>
      </c>
      <c r="N413" s="5">
        <v>42</v>
      </c>
      <c r="O413" s="5">
        <v>35</v>
      </c>
      <c r="P413" s="5">
        <v>51</v>
      </c>
      <c r="Q413" s="5">
        <v>44</v>
      </c>
      <c r="R413" s="5">
        <v>39</v>
      </c>
      <c r="S413" s="5">
        <v>54</v>
      </c>
      <c r="T413" s="5">
        <v>49</v>
      </c>
      <c r="U413" s="5">
        <v>49</v>
      </c>
      <c r="V413" s="5">
        <v>56</v>
      </c>
      <c r="W413" s="5">
        <v>43</v>
      </c>
      <c r="X413" s="5">
        <v>59</v>
      </c>
      <c r="Y413" s="5">
        <v>63</v>
      </c>
      <c r="Z413" s="5">
        <v>62</v>
      </c>
      <c r="AA413" s="5">
        <v>53</v>
      </c>
      <c r="AB413" s="5">
        <v>60</v>
      </c>
      <c r="AC413" s="5">
        <v>69</v>
      </c>
      <c r="AD413" s="5">
        <v>72</v>
      </c>
      <c r="AE413" s="5">
        <v>65</v>
      </c>
      <c r="AF413" s="5">
        <v>63</v>
      </c>
      <c r="AG413" s="5">
        <v>54</v>
      </c>
      <c r="AH413" s="5">
        <v>77</v>
      </c>
    </row>
    <row r="414" spans="1:34" x14ac:dyDescent="0.2">
      <c r="A414" s="165"/>
      <c r="B414" s="168"/>
      <c r="C414" s="178"/>
      <c r="D414" s="169"/>
      <c r="E414" s="115" t="s">
        <v>188</v>
      </c>
      <c r="F414" s="8">
        <v>317</v>
      </c>
      <c r="G414" s="8">
        <v>788</v>
      </c>
      <c r="H414" s="8">
        <v>5043</v>
      </c>
      <c r="I414" s="8">
        <v>3986</v>
      </c>
      <c r="J414" s="8">
        <v>1898</v>
      </c>
      <c r="K414" s="8">
        <v>1082</v>
      </c>
      <c r="L414" s="8">
        <v>702</v>
      </c>
      <c r="M414" s="8">
        <v>759</v>
      </c>
      <c r="N414" s="8">
        <v>842</v>
      </c>
      <c r="O414" s="8">
        <v>1015</v>
      </c>
      <c r="P414" s="8">
        <v>1264</v>
      </c>
      <c r="Q414" s="8">
        <v>1032</v>
      </c>
      <c r="R414" s="8">
        <v>526</v>
      </c>
      <c r="S414" s="8">
        <v>1507</v>
      </c>
      <c r="T414" s="8">
        <v>720</v>
      </c>
      <c r="U414" s="8">
        <v>2300</v>
      </c>
      <c r="V414" s="8">
        <v>1441</v>
      </c>
      <c r="W414" s="8">
        <v>1092</v>
      </c>
      <c r="X414" s="8">
        <v>1019</v>
      </c>
      <c r="Y414" s="8">
        <v>2636</v>
      </c>
      <c r="Z414" s="8">
        <v>2040</v>
      </c>
      <c r="AA414" s="8">
        <v>1570</v>
      </c>
      <c r="AB414" s="8">
        <v>1641</v>
      </c>
      <c r="AC414" s="8">
        <v>1349</v>
      </c>
      <c r="AD414" s="8">
        <v>3548</v>
      </c>
      <c r="AE414" s="8">
        <v>2098</v>
      </c>
      <c r="AF414" s="8">
        <v>1604</v>
      </c>
      <c r="AG414" s="8">
        <v>117</v>
      </c>
      <c r="AH414" s="8">
        <v>763</v>
      </c>
    </row>
    <row r="415" spans="1:34" x14ac:dyDescent="0.2">
      <c r="A415" s="165"/>
      <c r="B415" s="168"/>
      <c r="C415" s="178"/>
      <c r="D415" s="169"/>
      <c r="E415" s="122" t="s">
        <v>195</v>
      </c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>
        <v>0</v>
      </c>
      <c r="R415" s="134">
        <v>0</v>
      </c>
      <c r="S415" s="134">
        <v>0</v>
      </c>
      <c r="T415" s="134">
        <v>0</v>
      </c>
      <c r="U415" s="134">
        <v>0</v>
      </c>
      <c r="V415" s="134">
        <v>0</v>
      </c>
      <c r="W415" s="134">
        <v>0</v>
      </c>
      <c r="X415" s="134">
        <v>0</v>
      </c>
      <c r="Y415" s="134">
        <v>1</v>
      </c>
      <c r="Z415" s="134">
        <v>0</v>
      </c>
      <c r="AA415" s="134">
        <v>0</v>
      </c>
      <c r="AB415" s="134">
        <v>0</v>
      </c>
      <c r="AC415" s="134">
        <v>0</v>
      </c>
      <c r="AD415" s="134">
        <v>1</v>
      </c>
      <c r="AE415" s="134">
        <v>1</v>
      </c>
      <c r="AF415" s="134">
        <v>0</v>
      </c>
      <c r="AG415" s="134">
        <v>0</v>
      </c>
      <c r="AH415" s="134">
        <v>0</v>
      </c>
    </row>
    <row r="416" spans="1:34" x14ac:dyDescent="0.2">
      <c r="A416" s="165"/>
      <c r="B416" s="168"/>
      <c r="C416" s="178"/>
      <c r="D416" s="169"/>
      <c r="E416" s="123" t="s">
        <v>197</v>
      </c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9">
        <f t="shared" ref="Q416:S416" si="544">Q415/Q413*100</f>
        <v>0</v>
      </c>
      <c r="R416" s="139">
        <f t="shared" si="544"/>
        <v>0</v>
      </c>
      <c r="S416" s="139">
        <f t="shared" si="544"/>
        <v>0</v>
      </c>
      <c r="T416" s="139">
        <f t="shared" ref="T416:AH416" si="545">T415/T413*100</f>
        <v>0</v>
      </c>
      <c r="U416" s="139">
        <f t="shared" si="545"/>
        <v>0</v>
      </c>
      <c r="V416" s="139">
        <f t="shared" si="545"/>
        <v>0</v>
      </c>
      <c r="W416" s="139">
        <f t="shared" si="545"/>
        <v>0</v>
      </c>
      <c r="X416" s="139">
        <f t="shared" si="545"/>
        <v>0</v>
      </c>
      <c r="Y416" s="139">
        <f t="shared" si="545"/>
        <v>1.5873015873015872</v>
      </c>
      <c r="Z416" s="139">
        <f t="shared" si="545"/>
        <v>0</v>
      </c>
      <c r="AA416" s="139">
        <f t="shared" si="545"/>
        <v>0</v>
      </c>
      <c r="AB416" s="139">
        <f t="shared" si="545"/>
        <v>0</v>
      </c>
      <c r="AC416" s="139">
        <f t="shared" si="545"/>
        <v>0</v>
      </c>
      <c r="AD416" s="139">
        <f t="shared" si="545"/>
        <v>1.3888888888888888</v>
      </c>
      <c r="AE416" s="139">
        <f t="shared" si="545"/>
        <v>1.5384615384615385</v>
      </c>
      <c r="AF416" s="139">
        <f t="shared" si="545"/>
        <v>0</v>
      </c>
      <c r="AG416" s="139">
        <f t="shared" si="545"/>
        <v>0</v>
      </c>
      <c r="AH416" s="139">
        <f t="shared" si="545"/>
        <v>0</v>
      </c>
    </row>
    <row r="417" spans="1:34" ht="13.8" thickBot="1" x14ac:dyDescent="0.25">
      <c r="A417" s="165"/>
      <c r="B417" s="168"/>
      <c r="C417" s="178"/>
      <c r="D417" s="169"/>
      <c r="E417" s="121" t="s">
        <v>189</v>
      </c>
      <c r="F417" s="143">
        <f>F414/F413</f>
        <v>15.095238095238095</v>
      </c>
      <c r="G417" s="143">
        <f>G414/G413</f>
        <v>41.473684210526315</v>
      </c>
      <c r="H417" s="143">
        <f t="shared" ref="H417:AH417" si="546">H414/H413</f>
        <v>193.96153846153845</v>
      </c>
      <c r="I417" s="143">
        <f t="shared" si="546"/>
        <v>153.30769230769232</v>
      </c>
      <c r="J417" s="143">
        <f t="shared" si="546"/>
        <v>46.292682926829265</v>
      </c>
      <c r="K417" s="143">
        <f t="shared" si="546"/>
        <v>33.8125</v>
      </c>
      <c r="L417" s="143">
        <f t="shared" si="546"/>
        <v>21.9375</v>
      </c>
      <c r="M417" s="143">
        <f t="shared" si="546"/>
        <v>24.483870967741936</v>
      </c>
      <c r="N417" s="143">
        <f t="shared" si="546"/>
        <v>20.047619047619047</v>
      </c>
      <c r="O417" s="143">
        <f t="shared" si="546"/>
        <v>29</v>
      </c>
      <c r="P417" s="143">
        <f t="shared" si="546"/>
        <v>24.784313725490197</v>
      </c>
      <c r="Q417" s="143">
        <f t="shared" si="546"/>
        <v>23.454545454545453</v>
      </c>
      <c r="R417" s="143">
        <f t="shared" si="546"/>
        <v>13.487179487179487</v>
      </c>
      <c r="S417" s="143">
        <f t="shared" si="546"/>
        <v>27.907407407407408</v>
      </c>
      <c r="T417" s="143">
        <f t="shared" si="546"/>
        <v>14.693877551020408</v>
      </c>
      <c r="U417" s="143">
        <f t="shared" si="546"/>
        <v>46.938775510204081</v>
      </c>
      <c r="V417" s="143">
        <f t="shared" si="546"/>
        <v>25.732142857142858</v>
      </c>
      <c r="W417" s="143">
        <f t="shared" si="546"/>
        <v>25.395348837209301</v>
      </c>
      <c r="X417" s="143">
        <f t="shared" si="546"/>
        <v>17.271186440677965</v>
      </c>
      <c r="Y417" s="143">
        <f t="shared" si="546"/>
        <v>41.841269841269842</v>
      </c>
      <c r="Z417" s="143">
        <f t="shared" si="546"/>
        <v>32.903225806451616</v>
      </c>
      <c r="AA417" s="143">
        <f t="shared" si="546"/>
        <v>29.622641509433961</v>
      </c>
      <c r="AB417" s="143">
        <f t="shared" si="546"/>
        <v>27.35</v>
      </c>
      <c r="AC417" s="143">
        <f t="shared" si="546"/>
        <v>19.55072463768116</v>
      </c>
      <c r="AD417" s="143">
        <f t="shared" si="546"/>
        <v>49.277777777777779</v>
      </c>
      <c r="AE417" s="143">
        <f t="shared" si="546"/>
        <v>32.276923076923076</v>
      </c>
      <c r="AF417" s="143">
        <f t="shared" si="546"/>
        <v>25.460317460317459</v>
      </c>
      <c r="AG417" s="143">
        <f t="shared" si="546"/>
        <v>2.1666666666666665</v>
      </c>
      <c r="AH417" s="143">
        <f t="shared" si="546"/>
        <v>9.9090909090909083</v>
      </c>
    </row>
    <row r="418" spans="1:34" x14ac:dyDescent="0.2">
      <c r="A418" s="166"/>
      <c r="B418" s="180" t="s">
        <v>5</v>
      </c>
      <c r="C418" s="181"/>
      <c r="D418" s="182"/>
      <c r="E418" s="117" t="s">
        <v>191</v>
      </c>
      <c r="F418" s="11">
        <f>F388+F393+F398+F403+F408+F413</f>
        <v>556</v>
      </c>
      <c r="G418" s="11">
        <f>G388+G393+G398+G403+G408+G413</f>
        <v>522</v>
      </c>
      <c r="H418" s="11">
        <f t="shared" ref="H418:U420" si="547">H388+H393+H398+H403+H408+H413</f>
        <v>559</v>
      </c>
      <c r="I418" s="11">
        <f t="shared" si="547"/>
        <v>556</v>
      </c>
      <c r="J418" s="11">
        <f t="shared" si="547"/>
        <v>598</v>
      </c>
      <c r="K418" s="11">
        <f t="shared" si="547"/>
        <v>655</v>
      </c>
      <c r="L418" s="11">
        <f t="shared" si="547"/>
        <v>657</v>
      </c>
      <c r="M418" s="11">
        <f t="shared" si="547"/>
        <v>620</v>
      </c>
      <c r="N418" s="11">
        <f t="shared" si="547"/>
        <v>627</v>
      </c>
      <c r="O418" s="11">
        <f t="shared" si="547"/>
        <v>660</v>
      </c>
      <c r="P418" s="11">
        <f t="shared" si="547"/>
        <v>601</v>
      </c>
      <c r="Q418" s="11">
        <f t="shared" si="547"/>
        <v>587</v>
      </c>
      <c r="R418" s="11">
        <f t="shared" si="547"/>
        <v>619</v>
      </c>
      <c r="S418" s="11">
        <f t="shared" si="547"/>
        <v>567</v>
      </c>
      <c r="T418" s="11">
        <f t="shared" si="547"/>
        <v>548</v>
      </c>
      <c r="U418" s="11">
        <f t="shared" si="547"/>
        <v>568</v>
      </c>
      <c r="V418" s="11">
        <f t="shared" ref="V418:AH418" si="548">V388+V393+V398+V403+V408+V413</f>
        <v>550</v>
      </c>
      <c r="W418" s="11">
        <f t="shared" si="548"/>
        <v>553</v>
      </c>
      <c r="X418" s="11">
        <f t="shared" si="548"/>
        <v>588</v>
      </c>
      <c r="Y418" s="11">
        <f t="shared" si="548"/>
        <v>583</v>
      </c>
      <c r="Z418" s="11">
        <f t="shared" si="548"/>
        <v>536</v>
      </c>
      <c r="AA418" s="11">
        <f t="shared" si="548"/>
        <v>520</v>
      </c>
      <c r="AB418" s="11">
        <f t="shared" si="548"/>
        <v>505</v>
      </c>
      <c r="AC418" s="11">
        <f t="shared" si="548"/>
        <v>542</v>
      </c>
      <c r="AD418" s="11">
        <f t="shared" si="548"/>
        <v>531</v>
      </c>
      <c r="AE418" s="11">
        <f t="shared" si="548"/>
        <v>443</v>
      </c>
      <c r="AF418" s="11">
        <f t="shared" si="548"/>
        <v>453</v>
      </c>
      <c r="AG418" s="11">
        <f t="shared" si="548"/>
        <v>468</v>
      </c>
      <c r="AH418" s="11">
        <f t="shared" si="548"/>
        <v>604</v>
      </c>
    </row>
    <row r="419" spans="1:34" x14ac:dyDescent="0.2">
      <c r="A419" s="166"/>
      <c r="B419" s="183"/>
      <c r="C419" s="184"/>
      <c r="D419" s="185"/>
      <c r="E419" s="118" t="s">
        <v>198</v>
      </c>
      <c r="F419" s="12">
        <f>F389+F394+F399+F404+F409+F414</f>
        <v>17013</v>
      </c>
      <c r="G419" s="12">
        <f>G389+G394+G399+G404+G409+G414</f>
        <v>14318</v>
      </c>
      <c r="H419" s="12">
        <f t="shared" ref="H419:S420" si="549">H389+H394+H399+H404+H409+H414</f>
        <v>24508</v>
      </c>
      <c r="I419" s="12">
        <f t="shared" si="549"/>
        <v>17829</v>
      </c>
      <c r="J419" s="12">
        <f t="shared" si="549"/>
        <v>20209</v>
      </c>
      <c r="K419" s="12">
        <f t="shared" si="549"/>
        <v>19496</v>
      </c>
      <c r="L419" s="12">
        <f t="shared" si="549"/>
        <v>21131</v>
      </c>
      <c r="M419" s="12">
        <f t="shared" si="549"/>
        <v>18535</v>
      </c>
      <c r="N419" s="12">
        <f t="shared" si="549"/>
        <v>14537</v>
      </c>
      <c r="O419" s="12">
        <f t="shared" si="549"/>
        <v>20472</v>
      </c>
      <c r="P419" s="12">
        <f t="shared" si="549"/>
        <v>14381</v>
      </c>
      <c r="Q419" s="12">
        <f t="shared" si="549"/>
        <v>16191</v>
      </c>
      <c r="R419" s="12">
        <f t="shared" si="549"/>
        <v>13988</v>
      </c>
      <c r="S419" s="12">
        <f t="shared" si="549"/>
        <v>13036</v>
      </c>
      <c r="T419" s="12">
        <f t="shared" si="547"/>
        <v>11931</v>
      </c>
      <c r="U419" s="12">
        <f t="shared" si="547"/>
        <v>14125</v>
      </c>
      <c r="V419" s="12">
        <f t="shared" ref="V419:AH419" si="550">V389+V394+V399+V404+V409+V414</f>
        <v>18730</v>
      </c>
      <c r="W419" s="12">
        <f t="shared" si="550"/>
        <v>12104</v>
      </c>
      <c r="X419" s="12">
        <f t="shared" si="550"/>
        <v>15232</v>
      </c>
      <c r="Y419" s="12">
        <f t="shared" si="550"/>
        <v>16893</v>
      </c>
      <c r="Z419" s="12">
        <f t="shared" si="550"/>
        <v>12392</v>
      </c>
      <c r="AA419" s="12">
        <f t="shared" si="550"/>
        <v>41781</v>
      </c>
      <c r="AB419" s="12">
        <f t="shared" si="550"/>
        <v>8355</v>
      </c>
      <c r="AC419" s="12">
        <f t="shared" si="550"/>
        <v>13721</v>
      </c>
      <c r="AD419" s="12">
        <f t="shared" si="550"/>
        <v>14278</v>
      </c>
      <c r="AE419" s="12">
        <f t="shared" si="550"/>
        <v>7645</v>
      </c>
      <c r="AF419" s="12">
        <f t="shared" si="550"/>
        <v>9649</v>
      </c>
      <c r="AG419" s="12">
        <f t="shared" si="550"/>
        <v>12338</v>
      </c>
      <c r="AH419" s="12">
        <f t="shared" si="550"/>
        <v>10753</v>
      </c>
    </row>
    <row r="420" spans="1:34" x14ac:dyDescent="0.2">
      <c r="A420" s="166"/>
      <c r="B420" s="183"/>
      <c r="C420" s="184"/>
      <c r="D420" s="185"/>
      <c r="E420" s="129" t="s">
        <v>196</v>
      </c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>
        <f t="shared" si="549"/>
        <v>3</v>
      </c>
      <c r="R420" s="135">
        <f t="shared" si="549"/>
        <v>2</v>
      </c>
      <c r="S420" s="135">
        <f t="shared" si="549"/>
        <v>5</v>
      </c>
      <c r="T420" s="135">
        <f t="shared" si="547"/>
        <v>7</v>
      </c>
      <c r="U420" s="135">
        <f t="shared" si="547"/>
        <v>1</v>
      </c>
      <c r="V420" s="135">
        <f t="shared" ref="V420:AH420" si="551">V390+V395+V400+V405+V410+V415</f>
        <v>4</v>
      </c>
      <c r="W420" s="135">
        <f t="shared" si="551"/>
        <v>1</v>
      </c>
      <c r="X420" s="135">
        <f t="shared" si="551"/>
        <v>0</v>
      </c>
      <c r="Y420" s="135">
        <f t="shared" si="551"/>
        <v>4</v>
      </c>
      <c r="Z420" s="135">
        <f t="shared" si="551"/>
        <v>5</v>
      </c>
      <c r="AA420" s="135">
        <f t="shared" si="551"/>
        <v>0</v>
      </c>
      <c r="AB420" s="135">
        <f t="shared" si="551"/>
        <v>1</v>
      </c>
      <c r="AC420" s="135">
        <f t="shared" si="551"/>
        <v>1</v>
      </c>
      <c r="AD420" s="135">
        <f t="shared" si="551"/>
        <v>3</v>
      </c>
      <c r="AE420" s="135">
        <f t="shared" si="551"/>
        <v>3</v>
      </c>
      <c r="AF420" s="135">
        <f t="shared" si="551"/>
        <v>2</v>
      </c>
      <c r="AG420" s="135">
        <f t="shared" si="551"/>
        <v>5</v>
      </c>
      <c r="AH420" s="135">
        <f t="shared" si="551"/>
        <v>3</v>
      </c>
    </row>
    <row r="421" spans="1:34" x14ac:dyDescent="0.2">
      <c r="A421" s="166"/>
      <c r="B421" s="183"/>
      <c r="C421" s="184"/>
      <c r="D421" s="185"/>
      <c r="E421" s="128" t="s">
        <v>197</v>
      </c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1">
        <f t="shared" ref="Q421:S421" si="552">Q420/Q418*100</f>
        <v>0.51107325383304936</v>
      </c>
      <c r="R421" s="141">
        <f t="shared" si="552"/>
        <v>0.32310177705977383</v>
      </c>
      <c r="S421" s="141">
        <f t="shared" si="552"/>
        <v>0.88183421516754845</v>
      </c>
      <c r="T421" s="141">
        <f t="shared" ref="T421:AH421" si="553">T420/T418*100</f>
        <v>1.2773722627737227</v>
      </c>
      <c r="U421" s="141">
        <f t="shared" si="553"/>
        <v>0.17605633802816903</v>
      </c>
      <c r="V421" s="141">
        <f t="shared" si="553"/>
        <v>0.72727272727272729</v>
      </c>
      <c r="W421" s="141">
        <f t="shared" si="553"/>
        <v>0.18083182640144665</v>
      </c>
      <c r="X421" s="141">
        <f t="shared" si="553"/>
        <v>0</v>
      </c>
      <c r="Y421" s="141">
        <f t="shared" si="553"/>
        <v>0.68610634648370494</v>
      </c>
      <c r="Z421" s="141">
        <f t="shared" si="553"/>
        <v>0.93283582089552231</v>
      </c>
      <c r="AA421" s="141">
        <f t="shared" si="553"/>
        <v>0</v>
      </c>
      <c r="AB421" s="141">
        <f t="shared" si="553"/>
        <v>0.19801980198019803</v>
      </c>
      <c r="AC421" s="141">
        <f t="shared" si="553"/>
        <v>0.18450184501845018</v>
      </c>
      <c r="AD421" s="141">
        <f t="shared" si="553"/>
        <v>0.56497175141242939</v>
      </c>
      <c r="AE421" s="141">
        <f t="shared" si="553"/>
        <v>0.67720090293453727</v>
      </c>
      <c r="AF421" s="141">
        <f t="shared" si="553"/>
        <v>0.44150110375275936</v>
      </c>
      <c r="AG421" s="141">
        <f t="shared" si="553"/>
        <v>1.0683760683760684</v>
      </c>
      <c r="AH421" s="141">
        <f t="shared" si="553"/>
        <v>0.49668874172185434</v>
      </c>
    </row>
    <row r="422" spans="1:34" ht="13.8" thickBot="1" x14ac:dyDescent="0.25">
      <c r="A422" s="167"/>
      <c r="B422" s="186"/>
      <c r="C422" s="187"/>
      <c r="D422" s="188"/>
      <c r="E422" s="130" t="s">
        <v>190</v>
      </c>
      <c r="F422" s="144">
        <f>F419/F418</f>
        <v>30.598920863309353</v>
      </c>
      <c r="G422" s="144">
        <f>G419/G418</f>
        <v>27.42911877394636</v>
      </c>
      <c r="H422" s="144">
        <f t="shared" ref="H422:AH422" si="554">H419/H418</f>
        <v>43.842576028622538</v>
      </c>
      <c r="I422" s="144">
        <f t="shared" si="554"/>
        <v>32.06654676258993</v>
      </c>
      <c r="J422" s="144">
        <f t="shared" si="554"/>
        <v>33.794314381270901</v>
      </c>
      <c r="K422" s="144">
        <f t="shared" si="554"/>
        <v>29.764885496183204</v>
      </c>
      <c r="L422" s="144">
        <f t="shared" si="554"/>
        <v>32.162861491628618</v>
      </c>
      <c r="M422" s="144">
        <f t="shared" si="554"/>
        <v>29.89516129032258</v>
      </c>
      <c r="N422" s="144">
        <f t="shared" si="554"/>
        <v>23.18500797448166</v>
      </c>
      <c r="O422" s="144">
        <f t="shared" si="554"/>
        <v>31.018181818181819</v>
      </c>
      <c r="P422" s="144">
        <f t="shared" si="554"/>
        <v>23.928452579034943</v>
      </c>
      <c r="Q422" s="144">
        <f t="shared" si="554"/>
        <v>27.582623509369675</v>
      </c>
      <c r="R422" s="144">
        <f t="shared" si="554"/>
        <v>22.597738287560581</v>
      </c>
      <c r="S422" s="144">
        <f t="shared" si="554"/>
        <v>22.991181657848326</v>
      </c>
      <c r="T422" s="144">
        <f t="shared" si="554"/>
        <v>21.771897810218977</v>
      </c>
      <c r="U422" s="144">
        <f t="shared" si="554"/>
        <v>24.867957746478872</v>
      </c>
      <c r="V422" s="144">
        <f t="shared" si="554"/>
        <v>34.054545454545455</v>
      </c>
      <c r="W422" s="144">
        <f t="shared" si="554"/>
        <v>21.887884267631105</v>
      </c>
      <c r="X422" s="144">
        <f t="shared" si="554"/>
        <v>25.904761904761905</v>
      </c>
      <c r="Y422" s="144">
        <f t="shared" si="554"/>
        <v>28.975986277873069</v>
      </c>
      <c r="Z422" s="144">
        <f t="shared" si="554"/>
        <v>23.119402985074625</v>
      </c>
      <c r="AA422" s="144">
        <f t="shared" si="554"/>
        <v>80.348076923076917</v>
      </c>
      <c r="AB422" s="144">
        <f t="shared" si="554"/>
        <v>16.544554455445546</v>
      </c>
      <c r="AC422" s="144">
        <f t="shared" si="554"/>
        <v>25.315498154981551</v>
      </c>
      <c r="AD422" s="144">
        <f t="shared" si="554"/>
        <v>26.888888888888889</v>
      </c>
      <c r="AE422" s="144">
        <f t="shared" si="554"/>
        <v>17.257336343115124</v>
      </c>
      <c r="AF422" s="144">
        <f t="shared" si="554"/>
        <v>21.300220750551876</v>
      </c>
      <c r="AG422" s="144">
        <f t="shared" si="554"/>
        <v>26.363247863247864</v>
      </c>
      <c r="AH422" s="144">
        <f t="shared" si="554"/>
        <v>17.80298013245033</v>
      </c>
    </row>
    <row r="423" spans="1:34" x14ac:dyDescent="0.2">
      <c r="A423" s="165" t="s">
        <v>101</v>
      </c>
      <c r="B423" s="175" t="s">
        <v>70</v>
      </c>
      <c r="C423" s="176"/>
      <c r="D423" s="177"/>
      <c r="E423" s="114" t="s">
        <v>187</v>
      </c>
      <c r="F423" s="5">
        <v>98</v>
      </c>
      <c r="G423" s="5">
        <v>102</v>
      </c>
      <c r="H423" s="5">
        <v>76</v>
      </c>
      <c r="I423" s="5">
        <v>108</v>
      </c>
      <c r="J423" s="5">
        <v>88</v>
      </c>
      <c r="K423" s="5">
        <v>78</v>
      </c>
      <c r="L423" s="5">
        <v>81</v>
      </c>
      <c r="M423" s="5">
        <v>96</v>
      </c>
      <c r="N423" s="5">
        <v>81</v>
      </c>
      <c r="O423" s="5">
        <v>66</v>
      </c>
      <c r="P423" s="5">
        <v>78</v>
      </c>
      <c r="Q423" s="5">
        <v>54</v>
      </c>
      <c r="R423" s="5">
        <v>62</v>
      </c>
      <c r="S423" s="160">
        <v>53</v>
      </c>
      <c r="T423" s="5">
        <v>64</v>
      </c>
      <c r="U423" s="5">
        <v>55</v>
      </c>
      <c r="V423" s="5">
        <v>52</v>
      </c>
      <c r="W423" s="5">
        <v>49</v>
      </c>
      <c r="X423" s="5">
        <v>48</v>
      </c>
      <c r="Y423" s="5">
        <v>44</v>
      </c>
      <c r="Z423" s="5">
        <v>47</v>
      </c>
      <c r="AA423" s="5">
        <v>37</v>
      </c>
      <c r="AB423" s="5">
        <v>41</v>
      </c>
      <c r="AC423" s="5">
        <v>31</v>
      </c>
      <c r="AD423" s="5">
        <v>33</v>
      </c>
      <c r="AE423" s="5">
        <v>26</v>
      </c>
      <c r="AF423" s="5">
        <v>15</v>
      </c>
      <c r="AG423" s="5">
        <v>27</v>
      </c>
      <c r="AH423" s="5">
        <v>43</v>
      </c>
    </row>
    <row r="424" spans="1:34" x14ac:dyDescent="0.2">
      <c r="A424" s="165"/>
      <c r="B424" s="168"/>
      <c r="C424" s="178"/>
      <c r="D424" s="169"/>
      <c r="E424" s="115" t="s">
        <v>188</v>
      </c>
      <c r="F424" s="8">
        <v>16394</v>
      </c>
      <c r="G424" s="8">
        <v>9701</v>
      </c>
      <c r="H424" s="8">
        <v>5710</v>
      </c>
      <c r="I424" s="8">
        <v>6184</v>
      </c>
      <c r="J424" s="8">
        <v>5338</v>
      </c>
      <c r="K424" s="8">
        <v>6330</v>
      </c>
      <c r="L424" s="8">
        <v>8009</v>
      </c>
      <c r="M424" s="8">
        <v>4988</v>
      </c>
      <c r="N424" s="8">
        <v>5906</v>
      </c>
      <c r="O424" s="8">
        <v>6152</v>
      </c>
      <c r="P424" s="8">
        <v>5358</v>
      </c>
      <c r="Q424" s="8">
        <v>4868</v>
      </c>
      <c r="R424" s="8">
        <v>7454</v>
      </c>
      <c r="S424" s="8">
        <v>3626</v>
      </c>
      <c r="T424" s="8">
        <v>4046</v>
      </c>
      <c r="U424" s="8">
        <v>6987</v>
      </c>
      <c r="V424" s="8">
        <v>6965</v>
      </c>
      <c r="W424" s="8">
        <v>2590</v>
      </c>
      <c r="X424" s="8">
        <v>3835</v>
      </c>
      <c r="Y424" s="8">
        <v>2607</v>
      </c>
      <c r="Z424" s="8">
        <v>1786</v>
      </c>
      <c r="AA424" s="8">
        <v>1804</v>
      </c>
      <c r="AB424" s="8">
        <v>2963</v>
      </c>
      <c r="AC424" s="8">
        <v>2196</v>
      </c>
      <c r="AD424" s="8">
        <v>3793</v>
      </c>
      <c r="AE424" s="8">
        <v>621</v>
      </c>
      <c r="AF424" s="8">
        <v>1110</v>
      </c>
      <c r="AG424" s="8">
        <v>1564</v>
      </c>
      <c r="AH424" s="8">
        <v>2696</v>
      </c>
    </row>
    <row r="425" spans="1:34" x14ac:dyDescent="0.2">
      <c r="A425" s="165"/>
      <c r="B425" s="168"/>
      <c r="C425" s="178"/>
      <c r="D425" s="169"/>
      <c r="E425" s="122" t="s">
        <v>195</v>
      </c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>
        <v>1</v>
      </c>
      <c r="R425" s="134">
        <v>2</v>
      </c>
      <c r="S425" s="134">
        <v>5</v>
      </c>
      <c r="T425" s="134">
        <v>1</v>
      </c>
      <c r="U425" s="134">
        <v>1</v>
      </c>
      <c r="V425" s="134">
        <v>0</v>
      </c>
      <c r="W425" s="134">
        <v>2</v>
      </c>
      <c r="X425" s="134">
        <v>2</v>
      </c>
      <c r="Y425" s="134">
        <v>0</v>
      </c>
      <c r="Z425" s="134">
        <v>0</v>
      </c>
      <c r="AA425" s="134">
        <v>2</v>
      </c>
      <c r="AB425" s="134">
        <v>0</v>
      </c>
      <c r="AC425" s="134">
        <v>1</v>
      </c>
      <c r="AD425" s="134">
        <v>2</v>
      </c>
      <c r="AE425" s="134">
        <v>0</v>
      </c>
      <c r="AF425" s="134">
        <v>0</v>
      </c>
      <c r="AG425" s="134">
        <v>0</v>
      </c>
      <c r="AH425" s="134">
        <v>0</v>
      </c>
    </row>
    <row r="426" spans="1:34" x14ac:dyDescent="0.2">
      <c r="A426" s="165"/>
      <c r="B426" s="168"/>
      <c r="C426" s="178"/>
      <c r="D426" s="169"/>
      <c r="E426" s="123" t="s">
        <v>197</v>
      </c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9">
        <f t="shared" ref="Q426:S426" si="555">Q425/Q423*100</f>
        <v>1.8518518518518516</v>
      </c>
      <c r="R426" s="139">
        <f t="shared" si="555"/>
        <v>3.225806451612903</v>
      </c>
      <c r="S426" s="139">
        <f t="shared" si="555"/>
        <v>9.433962264150944</v>
      </c>
      <c r="T426" s="139">
        <f>T425/T423*100</f>
        <v>1.5625</v>
      </c>
      <c r="U426" s="139">
        <f t="shared" ref="U426:AH426" si="556">U425/U423*100</f>
        <v>1.8181818181818181</v>
      </c>
      <c r="V426" s="139">
        <f t="shared" si="556"/>
        <v>0</v>
      </c>
      <c r="W426" s="139">
        <f t="shared" si="556"/>
        <v>4.0816326530612246</v>
      </c>
      <c r="X426" s="139">
        <f t="shared" si="556"/>
        <v>4.1666666666666661</v>
      </c>
      <c r="Y426" s="139">
        <f t="shared" si="556"/>
        <v>0</v>
      </c>
      <c r="Z426" s="139">
        <f t="shared" si="556"/>
        <v>0</v>
      </c>
      <c r="AA426" s="139">
        <f t="shared" si="556"/>
        <v>5.4054054054054053</v>
      </c>
      <c r="AB426" s="139">
        <f t="shared" si="556"/>
        <v>0</v>
      </c>
      <c r="AC426" s="139">
        <f t="shared" si="556"/>
        <v>3.225806451612903</v>
      </c>
      <c r="AD426" s="139">
        <f t="shared" si="556"/>
        <v>6.0606060606060606</v>
      </c>
      <c r="AE426" s="139">
        <f t="shared" si="556"/>
        <v>0</v>
      </c>
      <c r="AF426" s="139">
        <f t="shared" si="556"/>
        <v>0</v>
      </c>
      <c r="AG426" s="139">
        <f t="shared" si="556"/>
        <v>0</v>
      </c>
      <c r="AH426" s="139">
        <f t="shared" si="556"/>
        <v>0</v>
      </c>
    </row>
    <row r="427" spans="1:34" x14ac:dyDescent="0.2">
      <c r="A427" s="165"/>
      <c r="B427" s="170"/>
      <c r="C427" s="179"/>
      <c r="D427" s="171"/>
      <c r="E427" s="121" t="s">
        <v>189</v>
      </c>
      <c r="F427" s="143">
        <f>F424/F423</f>
        <v>167.28571428571428</v>
      </c>
      <c r="G427" s="143">
        <f>G424/G423</f>
        <v>95.107843137254903</v>
      </c>
      <c r="H427" s="143">
        <f t="shared" ref="H427:AH427" si="557">H424/H423</f>
        <v>75.131578947368425</v>
      </c>
      <c r="I427" s="143">
        <f t="shared" si="557"/>
        <v>57.25925925925926</v>
      </c>
      <c r="J427" s="143">
        <f t="shared" si="557"/>
        <v>60.659090909090907</v>
      </c>
      <c r="K427" s="143">
        <f t="shared" si="557"/>
        <v>81.15384615384616</v>
      </c>
      <c r="L427" s="143">
        <f t="shared" si="557"/>
        <v>98.876543209876544</v>
      </c>
      <c r="M427" s="143">
        <f t="shared" si="557"/>
        <v>51.958333333333336</v>
      </c>
      <c r="N427" s="143">
        <f t="shared" si="557"/>
        <v>72.913580246913583</v>
      </c>
      <c r="O427" s="143">
        <f t="shared" si="557"/>
        <v>93.212121212121218</v>
      </c>
      <c r="P427" s="143">
        <f t="shared" si="557"/>
        <v>68.692307692307693</v>
      </c>
      <c r="Q427" s="143">
        <f t="shared" ref="Q427:S427" si="558">Q424/Q423</f>
        <v>90.148148148148152</v>
      </c>
      <c r="R427" s="143">
        <f t="shared" si="558"/>
        <v>120.2258064516129</v>
      </c>
      <c r="S427" s="143">
        <f t="shared" si="558"/>
        <v>68.415094339622641</v>
      </c>
      <c r="T427" s="143">
        <f t="shared" si="557"/>
        <v>63.21875</v>
      </c>
      <c r="U427" s="143">
        <f t="shared" si="557"/>
        <v>127.03636363636363</v>
      </c>
      <c r="V427" s="143">
        <f t="shared" si="557"/>
        <v>133.94230769230768</v>
      </c>
      <c r="W427" s="143">
        <f t="shared" si="557"/>
        <v>52.857142857142854</v>
      </c>
      <c r="X427" s="143">
        <f t="shared" si="557"/>
        <v>79.895833333333329</v>
      </c>
      <c r="Y427" s="143">
        <f t="shared" si="557"/>
        <v>59.25</v>
      </c>
      <c r="Z427" s="143">
        <f t="shared" si="557"/>
        <v>38</v>
      </c>
      <c r="AA427" s="143">
        <f t="shared" si="557"/>
        <v>48.756756756756758</v>
      </c>
      <c r="AB427" s="143">
        <f t="shared" si="557"/>
        <v>72.268292682926827</v>
      </c>
      <c r="AC427" s="143">
        <f t="shared" si="557"/>
        <v>70.838709677419359</v>
      </c>
      <c r="AD427" s="143">
        <f t="shared" si="557"/>
        <v>114.93939393939394</v>
      </c>
      <c r="AE427" s="143">
        <f t="shared" si="557"/>
        <v>23.884615384615383</v>
      </c>
      <c r="AF427" s="143">
        <f t="shared" si="557"/>
        <v>74</v>
      </c>
      <c r="AG427" s="143">
        <f t="shared" si="557"/>
        <v>57.925925925925924</v>
      </c>
      <c r="AH427" s="143">
        <f t="shared" si="557"/>
        <v>62.697674418604649</v>
      </c>
    </row>
    <row r="428" spans="1:34" x14ac:dyDescent="0.2">
      <c r="A428" s="165"/>
      <c r="B428" s="175" t="s">
        <v>71</v>
      </c>
      <c r="C428" s="176"/>
      <c r="D428" s="177"/>
      <c r="E428" s="114" t="s">
        <v>187</v>
      </c>
      <c r="F428" s="5">
        <v>37</v>
      </c>
      <c r="G428" s="5">
        <v>28</v>
      </c>
      <c r="H428" s="5">
        <v>41</v>
      </c>
      <c r="I428" s="5">
        <v>43</v>
      </c>
      <c r="J428" s="5">
        <v>44</v>
      </c>
      <c r="K428" s="5">
        <v>46</v>
      </c>
      <c r="L428" s="5">
        <v>47</v>
      </c>
      <c r="M428" s="5">
        <v>42</v>
      </c>
      <c r="N428" s="5">
        <v>20</v>
      </c>
      <c r="O428" s="5">
        <v>31</v>
      </c>
      <c r="P428" s="5">
        <v>22</v>
      </c>
      <c r="Q428" s="5">
        <v>17</v>
      </c>
      <c r="R428" s="5">
        <v>19</v>
      </c>
      <c r="S428" s="5">
        <v>19</v>
      </c>
      <c r="T428" s="5">
        <v>26</v>
      </c>
      <c r="U428" s="5">
        <v>21</v>
      </c>
      <c r="V428" s="5">
        <v>30</v>
      </c>
      <c r="W428" s="5">
        <v>16</v>
      </c>
      <c r="X428" s="5">
        <v>20</v>
      </c>
      <c r="Y428" s="5">
        <v>14</v>
      </c>
      <c r="Z428" s="5">
        <v>11</v>
      </c>
      <c r="AA428" s="5">
        <v>11</v>
      </c>
      <c r="AB428" s="5">
        <v>16</v>
      </c>
      <c r="AC428" s="5">
        <v>11</v>
      </c>
      <c r="AD428" s="5">
        <v>18</v>
      </c>
      <c r="AE428" s="5">
        <v>11</v>
      </c>
      <c r="AF428" s="5">
        <v>13</v>
      </c>
      <c r="AG428" s="5">
        <v>12</v>
      </c>
      <c r="AH428" s="5">
        <v>11</v>
      </c>
    </row>
    <row r="429" spans="1:34" x14ac:dyDescent="0.2">
      <c r="A429" s="165"/>
      <c r="B429" s="168"/>
      <c r="C429" s="178"/>
      <c r="D429" s="169"/>
      <c r="E429" s="115" t="s">
        <v>188</v>
      </c>
      <c r="F429" s="8">
        <v>1541</v>
      </c>
      <c r="G429" s="8">
        <v>1619</v>
      </c>
      <c r="H429" s="8">
        <v>1882</v>
      </c>
      <c r="I429" s="8">
        <v>3253</v>
      </c>
      <c r="J429" s="8">
        <v>1379</v>
      </c>
      <c r="K429" s="8">
        <v>1751</v>
      </c>
      <c r="L429" s="8">
        <v>766</v>
      </c>
      <c r="M429" s="8">
        <v>12761</v>
      </c>
      <c r="N429" s="8">
        <v>145</v>
      </c>
      <c r="O429" s="8">
        <v>942</v>
      </c>
      <c r="P429" s="8">
        <v>77</v>
      </c>
      <c r="Q429" s="8">
        <v>88</v>
      </c>
      <c r="R429" s="8">
        <v>322</v>
      </c>
      <c r="S429" s="8">
        <v>919</v>
      </c>
      <c r="T429" s="8">
        <v>900</v>
      </c>
      <c r="U429" s="8">
        <v>995</v>
      </c>
      <c r="V429" s="8">
        <v>301</v>
      </c>
      <c r="W429" s="8">
        <v>118</v>
      </c>
      <c r="X429" s="8">
        <v>1115</v>
      </c>
      <c r="Y429" s="8">
        <v>300</v>
      </c>
      <c r="Z429" s="8">
        <v>407</v>
      </c>
      <c r="AA429" s="8">
        <v>345</v>
      </c>
      <c r="AB429" s="8">
        <v>186</v>
      </c>
      <c r="AC429" s="8">
        <v>90</v>
      </c>
      <c r="AD429" s="8">
        <v>123</v>
      </c>
      <c r="AE429" s="8">
        <v>186</v>
      </c>
      <c r="AF429" s="8">
        <v>596</v>
      </c>
      <c r="AG429" s="8">
        <v>480</v>
      </c>
      <c r="AH429" s="8">
        <v>71</v>
      </c>
    </row>
    <row r="430" spans="1:34" x14ac:dyDescent="0.2">
      <c r="A430" s="165"/>
      <c r="B430" s="168"/>
      <c r="C430" s="178"/>
      <c r="D430" s="169"/>
      <c r="E430" s="122" t="s">
        <v>195</v>
      </c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>
        <v>0</v>
      </c>
      <c r="R430" s="134">
        <v>0</v>
      </c>
      <c r="S430" s="134">
        <v>0</v>
      </c>
      <c r="T430" s="134">
        <v>1</v>
      </c>
      <c r="U430" s="134">
        <v>0</v>
      </c>
      <c r="V430" s="134">
        <v>1</v>
      </c>
      <c r="W430" s="134">
        <v>0</v>
      </c>
      <c r="X430" s="134">
        <v>1</v>
      </c>
      <c r="Y430" s="134">
        <v>0</v>
      </c>
      <c r="Z430" s="134">
        <v>0</v>
      </c>
      <c r="AA430" s="134">
        <v>0</v>
      </c>
      <c r="AB430" s="134">
        <v>0</v>
      </c>
      <c r="AC430" s="134">
        <v>0</v>
      </c>
      <c r="AD430" s="134">
        <v>0</v>
      </c>
      <c r="AE430" s="134">
        <v>0</v>
      </c>
      <c r="AF430" s="134">
        <v>0</v>
      </c>
      <c r="AG430" s="134">
        <v>0</v>
      </c>
      <c r="AH430" s="134">
        <v>0</v>
      </c>
    </row>
    <row r="431" spans="1:34" x14ac:dyDescent="0.2">
      <c r="A431" s="165"/>
      <c r="B431" s="168"/>
      <c r="C431" s="178"/>
      <c r="D431" s="169"/>
      <c r="E431" s="123" t="s">
        <v>197</v>
      </c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9">
        <f t="shared" ref="Q431:S431" si="559">Q430/Q428*100</f>
        <v>0</v>
      </c>
      <c r="R431" s="139">
        <f t="shared" si="559"/>
        <v>0</v>
      </c>
      <c r="S431" s="139">
        <f t="shared" si="559"/>
        <v>0</v>
      </c>
      <c r="T431" s="139">
        <f t="shared" ref="T431:AH431" si="560">T430/T428*100</f>
        <v>3.8461538461538463</v>
      </c>
      <c r="U431" s="139">
        <f t="shared" si="560"/>
        <v>0</v>
      </c>
      <c r="V431" s="139">
        <f t="shared" si="560"/>
        <v>3.3333333333333335</v>
      </c>
      <c r="W431" s="139">
        <f t="shared" si="560"/>
        <v>0</v>
      </c>
      <c r="X431" s="139">
        <f t="shared" si="560"/>
        <v>5</v>
      </c>
      <c r="Y431" s="139">
        <f t="shared" si="560"/>
        <v>0</v>
      </c>
      <c r="Z431" s="139">
        <f t="shared" si="560"/>
        <v>0</v>
      </c>
      <c r="AA431" s="139">
        <f t="shared" si="560"/>
        <v>0</v>
      </c>
      <c r="AB431" s="139">
        <f t="shared" si="560"/>
        <v>0</v>
      </c>
      <c r="AC431" s="139">
        <f t="shared" si="560"/>
        <v>0</v>
      </c>
      <c r="AD431" s="139">
        <f t="shared" si="560"/>
        <v>0</v>
      </c>
      <c r="AE431" s="139">
        <f t="shared" si="560"/>
        <v>0</v>
      </c>
      <c r="AF431" s="139">
        <f t="shared" si="560"/>
        <v>0</v>
      </c>
      <c r="AG431" s="139">
        <f t="shared" si="560"/>
        <v>0</v>
      </c>
      <c r="AH431" s="139">
        <f t="shared" si="560"/>
        <v>0</v>
      </c>
    </row>
    <row r="432" spans="1:34" x14ac:dyDescent="0.2">
      <c r="A432" s="165"/>
      <c r="B432" s="170"/>
      <c r="C432" s="179"/>
      <c r="D432" s="171"/>
      <c r="E432" s="121" t="s">
        <v>189</v>
      </c>
      <c r="F432" s="143">
        <f>F429/F428</f>
        <v>41.648648648648646</v>
      </c>
      <c r="G432" s="143">
        <f>G429/G428</f>
        <v>57.821428571428569</v>
      </c>
      <c r="H432" s="143">
        <f t="shared" ref="H432:AH432" si="561">H429/H428</f>
        <v>45.902439024390247</v>
      </c>
      <c r="I432" s="143">
        <f t="shared" si="561"/>
        <v>75.651162790697668</v>
      </c>
      <c r="J432" s="143">
        <f t="shared" si="561"/>
        <v>31.34090909090909</v>
      </c>
      <c r="K432" s="143">
        <f t="shared" si="561"/>
        <v>38.065217391304351</v>
      </c>
      <c r="L432" s="143">
        <f t="shared" si="561"/>
        <v>16.297872340425531</v>
      </c>
      <c r="M432" s="143">
        <f t="shared" si="561"/>
        <v>303.83333333333331</v>
      </c>
      <c r="N432" s="143">
        <f t="shared" si="561"/>
        <v>7.25</v>
      </c>
      <c r="O432" s="143">
        <f t="shared" si="561"/>
        <v>30.387096774193548</v>
      </c>
      <c r="P432" s="143">
        <f t="shared" si="561"/>
        <v>3.5</v>
      </c>
      <c r="Q432" s="143">
        <f t="shared" si="561"/>
        <v>5.1764705882352944</v>
      </c>
      <c r="R432" s="143">
        <f t="shared" si="561"/>
        <v>16.94736842105263</v>
      </c>
      <c r="S432" s="143">
        <f t="shared" si="561"/>
        <v>48.368421052631582</v>
      </c>
      <c r="T432" s="143">
        <f t="shared" si="561"/>
        <v>34.615384615384613</v>
      </c>
      <c r="U432" s="143">
        <f t="shared" si="561"/>
        <v>47.38095238095238</v>
      </c>
      <c r="V432" s="143">
        <f t="shared" si="561"/>
        <v>10.033333333333333</v>
      </c>
      <c r="W432" s="143">
        <f t="shared" si="561"/>
        <v>7.375</v>
      </c>
      <c r="X432" s="143">
        <f t="shared" si="561"/>
        <v>55.75</v>
      </c>
      <c r="Y432" s="143">
        <f t="shared" si="561"/>
        <v>21.428571428571427</v>
      </c>
      <c r="Z432" s="143">
        <f t="shared" si="561"/>
        <v>37</v>
      </c>
      <c r="AA432" s="143">
        <f t="shared" si="561"/>
        <v>31.363636363636363</v>
      </c>
      <c r="AB432" s="143">
        <f t="shared" si="561"/>
        <v>11.625</v>
      </c>
      <c r="AC432" s="143">
        <f t="shared" si="561"/>
        <v>8.1818181818181817</v>
      </c>
      <c r="AD432" s="143">
        <f t="shared" si="561"/>
        <v>6.833333333333333</v>
      </c>
      <c r="AE432" s="143">
        <f t="shared" si="561"/>
        <v>16.90909090909091</v>
      </c>
      <c r="AF432" s="143">
        <f t="shared" si="561"/>
        <v>45.846153846153847</v>
      </c>
      <c r="AG432" s="143">
        <f t="shared" si="561"/>
        <v>40</v>
      </c>
      <c r="AH432" s="143">
        <f t="shared" si="561"/>
        <v>6.4545454545454541</v>
      </c>
    </row>
    <row r="433" spans="1:34" x14ac:dyDescent="0.2">
      <c r="A433" s="165"/>
      <c r="B433" s="175" t="s">
        <v>72</v>
      </c>
      <c r="C433" s="176"/>
      <c r="D433" s="177"/>
      <c r="E433" s="114" t="s">
        <v>187</v>
      </c>
      <c r="F433" s="5">
        <v>11</v>
      </c>
      <c r="G433" s="5">
        <v>3</v>
      </c>
      <c r="H433" s="5">
        <v>16</v>
      </c>
      <c r="I433" s="5">
        <v>10</v>
      </c>
      <c r="J433" s="5">
        <v>9</v>
      </c>
      <c r="K433" s="5">
        <v>10</v>
      </c>
      <c r="L433" s="5">
        <v>12</v>
      </c>
      <c r="M433" s="5">
        <v>6</v>
      </c>
      <c r="N433" s="5">
        <v>8</v>
      </c>
      <c r="O433" s="5">
        <v>7</v>
      </c>
      <c r="P433" s="5">
        <v>7</v>
      </c>
      <c r="Q433" s="5">
        <v>7</v>
      </c>
      <c r="R433" s="5">
        <v>12</v>
      </c>
      <c r="S433" s="5">
        <v>5</v>
      </c>
      <c r="T433" s="5">
        <v>4</v>
      </c>
      <c r="U433" s="5">
        <v>7</v>
      </c>
      <c r="V433" s="5">
        <v>1</v>
      </c>
      <c r="W433" s="5">
        <v>7</v>
      </c>
      <c r="X433" s="5">
        <v>6</v>
      </c>
      <c r="Y433" s="5">
        <v>3</v>
      </c>
      <c r="Z433" s="5">
        <v>2</v>
      </c>
      <c r="AA433" s="5">
        <v>4</v>
      </c>
      <c r="AB433" s="5">
        <v>3</v>
      </c>
      <c r="AC433" s="5">
        <v>3</v>
      </c>
      <c r="AD433" s="5">
        <v>6</v>
      </c>
      <c r="AE433" s="5">
        <v>3</v>
      </c>
      <c r="AF433" s="5">
        <v>1</v>
      </c>
      <c r="AG433" s="5">
        <v>0</v>
      </c>
      <c r="AH433" s="5">
        <v>4</v>
      </c>
    </row>
    <row r="434" spans="1:34" x14ac:dyDescent="0.2">
      <c r="A434" s="165"/>
      <c r="B434" s="168"/>
      <c r="C434" s="178"/>
      <c r="D434" s="169"/>
      <c r="E434" s="115" t="s">
        <v>188</v>
      </c>
      <c r="F434" s="8">
        <v>123</v>
      </c>
      <c r="G434" s="8">
        <v>0</v>
      </c>
      <c r="H434" s="8">
        <v>644</v>
      </c>
      <c r="I434" s="8">
        <v>851</v>
      </c>
      <c r="J434" s="8">
        <v>8</v>
      </c>
      <c r="K434" s="8">
        <v>2163</v>
      </c>
      <c r="L434" s="8">
        <v>329</v>
      </c>
      <c r="M434" s="8">
        <v>104</v>
      </c>
      <c r="N434" s="8">
        <v>33</v>
      </c>
      <c r="O434" s="8">
        <v>178</v>
      </c>
      <c r="P434" s="8">
        <v>3</v>
      </c>
      <c r="Q434" s="8">
        <v>4</v>
      </c>
      <c r="R434" s="8">
        <v>811</v>
      </c>
      <c r="S434" s="8">
        <v>1130</v>
      </c>
      <c r="T434" s="8">
        <v>423</v>
      </c>
      <c r="U434" s="8">
        <v>9</v>
      </c>
      <c r="V434" s="8">
        <v>0</v>
      </c>
      <c r="W434" s="8">
        <v>661</v>
      </c>
      <c r="X434" s="8">
        <v>306</v>
      </c>
      <c r="Y434" s="8">
        <v>3</v>
      </c>
      <c r="Z434" s="8">
        <v>94</v>
      </c>
      <c r="AA434" s="8">
        <v>49</v>
      </c>
      <c r="AB434" s="8">
        <v>14</v>
      </c>
      <c r="AC434" s="8">
        <v>3</v>
      </c>
      <c r="AD434" s="8">
        <v>141</v>
      </c>
      <c r="AE434" s="8">
        <v>0</v>
      </c>
      <c r="AF434" s="8">
        <v>0</v>
      </c>
      <c r="AG434" s="8">
        <v>0</v>
      </c>
      <c r="AH434" s="8">
        <v>54</v>
      </c>
    </row>
    <row r="435" spans="1:34" x14ac:dyDescent="0.2">
      <c r="A435" s="165"/>
      <c r="B435" s="168"/>
      <c r="C435" s="178"/>
      <c r="D435" s="169"/>
      <c r="E435" s="122" t="s">
        <v>195</v>
      </c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>
        <v>0</v>
      </c>
      <c r="R435" s="134">
        <v>1</v>
      </c>
      <c r="S435" s="134">
        <v>0</v>
      </c>
      <c r="T435" s="134">
        <v>0</v>
      </c>
      <c r="U435" s="134">
        <v>0</v>
      </c>
      <c r="V435" s="134">
        <v>0</v>
      </c>
      <c r="W435" s="134">
        <v>0</v>
      </c>
      <c r="X435" s="134">
        <v>0</v>
      </c>
      <c r="Y435" s="134">
        <v>0</v>
      </c>
      <c r="Z435" s="134">
        <v>0</v>
      </c>
      <c r="AA435" s="134">
        <v>0</v>
      </c>
      <c r="AB435" s="134">
        <v>0</v>
      </c>
      <c r="AC435" s="134">
        <v>0</v>
      </c>
      <c r="AD435" s="134">
        <v>0</v>
      </c>
      <c r="AE435" s="134">
        <v>0</v>
      </c>
      <c r="AF435" s="134">
        <v>0</v>
      </c>
      <c r="AG435" s="134">
        <v>0</v>
      </c>
      <c r="AH435" s="134">
        <v>0</v>
      </c>
    </row>
    <row r="436" spans="1:34" x14ac:dyDescent="0.2">
      <c r="A436" s="165"/>
      <c r="B436" s="168"/>
      <c r="C436" s="178"/>
      <c r="D436" s="169"/>
      <c r="E436" s="123" t="s">
        <v>197</v>
      </c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9">
        <f t="shared" ref="Q436:S436" si="562">Q435/Q433*100</f>
        <v>0</v>
      </c>
      <c r="R436" s="139">
        <f t="shared" si="562"/>
        <v>8.3333333333333321</v>
      </c>
      <c r="S436" s="139">
        <f t="shared" si="562"/>
        <v>0</v>
      </c>
      <c r="T436" s="139">
        <f t="shared" ref="T436:AH436" si="563">T435/T433*100</f>
        <v>0</v>
      </c>
      <c r="U436" s="139">
        <f t="shared" si="563"/>
        <v>0</v>
      </c>
      <c r="V436" s="139">
        <f t="shared" si="563"/>
        <v>0</v>
      </c>
      <c r="W436" s="139">
        <f t="shared" si="563"/>
        <v>0</v>
      </c>
      <c r="X436" s="139">
        <f t="shared" si="563"/>
        <v>0</v>
      </c>
      <c r="Y436" s="139">
        <f t="shared" si="563"/>
        <v>0</v>
      </c>
      <c r="Z436" s="139">
        <f t="shared" si="563"/>
        <v>0</v>
      </c>
      <c r="AA436" s="139">
        <f t="shared" si="563"/>
        <v>0</v>
      </c>
      <c r="AB436" s="139">
        <f t="shared" si="563"/>
        <v>0</v>
      </c>
      <c r="AC436" s="139">
        <f t="shared" si="563"/>
        <v>0</v>
      </c>
      <c r="AD436" s="139">
        <f t="shared" si="563"/>
        <v>0</v>
      </c>
      <c r="AE436" s="139">
        <f t="shared" si="563"/>
        <v>0</v>
      </c>
      <c r="AF436" s="139">
        <f t="shared" si="563"/>
        <v>0</v>
      </c>
      <c r="AG436" s="139" t="e">
        <f t="shared" si="563"/>
        <v>#DIV/0!</v>
      </c>
      <c r="AH436" s="139">
        <f t="shared" si="563"/>
        <v>0</v>
      </c>
    </row>
    <row r="437" spans="1:34" x14ac:dyDescent="0.2">
      <c r="A437" s="165"/>
      <c r="B437" s="170"/>
      <c r="C437" s="179"/>
      <c r="D437" s="171"/>
      <c r="E437" s="121" t="s">
        <v>189</v>
      </c>
      <c r="F437" s="143">
        <f>F434/F433</f>
        <v>11.181818181818182</v>
      </c>
      <c r="G437" s="143">
        <f>G434/G433</f>
        <v>0</v>
      </c>
      <c r="H437" s="143">
        <f t="shared" ref="H437:AH437" si="564">H434/H433</f>
        <v>40.25</v>
      </c>
      <c r="I437" s="143">
        <f t="shared" si="564"/>
        <v>85.1</v>
      </c>
      <c r="J437" s="143">
        <f t="shared" si="564"/>
        <v>0.88888888888888884</v>
      </c>
      <c r="K437" s="143">
        <f t="shared" si="564"/>
        <v>216.3</v>
      </c>
      <c r="L437" s="143">
        <f t="shared" si="564"/>
        <v>27.416666666666668</v>
      </c>
      <c r="M437" s="143">
        <f t="shared" si="564"/>
        <v>17.333333333333332</v>
      </c>
      <c r="N437" s="143">
        <f t="shared" si="564"/>
        <v>4.125</v>
      </c>
      <c r="O437" s="143">
        <f t="shared" si="564"/>
        <v>25.428571428571427</v>
      </c>
      <c r="P437" s="143">
        <f t="shared" si="564"/>
        <v>0.42857142857142855</v>
      </c>
      <c r="Q437" s="143">
        <f t="shared" si="564"/>
        <v>0.5714285714285714</v>
      </c>
      <c r="R437" s="143">
        <f t="shared" si="564"/>
        <v>67.583333333333329</v>
      </c>
      <c r="S437" s="143">
        <f t="shared" si="564"/>
        <v>226</v>
      </c>
      <c r="T437" s="143">
        <f t="shared" si="564"/>
        <v>105.75</v>
      </c>
      <c r="U437" s="143">
        <f t="shared" si="564"/>
        <v>1.2857142857142858</v>
      </c>
      <c r="V437" s="143">
        <f t="shared" si="564"/>
        <v>0</v>
      </c>
      <c r="W437" s="143">
        <f t="shared" si="564"/>
        <v>94.428571428571431</v>
      </c>
      <c r="X437" s="143">
        <f t="shared" si="564"/>
        <v>51</v>
      </c>
      <c r="Y437" s="143">
        <f t="shared" si="564"/>
        <v>1</v>
      </c>
      <c r="Z437" s="143">
        <f t="shared" si="564"/>
        <v>47</v>
      </c>
      <c r="AA437" s="143">
        <f t="shared" si="564"/>
        <v>12.25</v>
      </c>
      <c r="AB437" s="143">
        <f t="shared" si="564"/>
        <v>4.666666666666667</v>
      </c>
      <c r="AC437" s="143">
        <f t="shared" si="564"/>
        <v>1</v>
      </c>
      <c r="AD437" s="143">
        <f t="shared" si="564"/>
        <v>23.5</v>
      </c>
      <c r="AE437" s="143">
        <f t="shared" si="564"/>
        <v>0</v>
      </c>
      <c r="AF437" s="143">
        <f t="shared" si="564"/>
        <v>0</v>
      </c>
      <c r="AG437" s="143" t="e">
        <f t="shared" si="564"/>
        <v>#DIV/0!</v>
      </c>
      <c r="AH437" s="143">
        <f t="shared" si="564"/>
        <v>13.5</v>
      </c>
    </row>
    <row r="438" spans="1:34" x14ac:dyDescent="0.2">
      <c r="A438" s="165"/>
      <c r="B438" s="175" t="s">
        <v>73</v>
      </c>
      <c r="C438" s="176"/>
      <c r="D438" s="177"/>
      <c r="E438" s="114" t="s">
        <v>187</v>
      </c>
      <c r="F438" s="5">
        <v>147</v>
      </c>
      <c r="G438" s="5">
        <v>130</v>
      </c>
      <c r="H438" s="5">
        <v>149</v>
      </c>
      <c r="I438" s="5">
        <v>143</v>
      </c>
      <c r="J438" s="5">
        <v>150</v>
      </c>
      <c r="K438" s="5">
        <v>133</v>
      </c>
      <c r="L438" s="5">
        <v>138</v>
      </c>
      <c r="M438" s="5">
        <v>158</v>
      </c>
      <c r="N438" s="5">
        <v>142</v>
      </c>
      <c r="O438" s="5">
        <v>150</v>
      </c>
      <c r="P438" s="5">
        <v>172</v>
      </c>
      <c r="Q438" s="5">
        <v>134</v>
      </c>
      <c r="R438" s="5">
        <v>131</v>
      </c>
      <c r="S438" s="5">
        <v>170</v>
      </c>
      <c r="T438" s="5">
        <v>141</v>
      </c>
      <c r="U438" s="5">
        <v>111</v>
      </c>
      <c r="V438" s="5">
        <v>110</v>
      </c>
      <c r="W438" s="5">
        <v>98</v>
      </c>
      <c r="X438" s="5">
        <v>95</v>
      </c>
      <c r="Y438" s="5">
        <v>94</v>
      </c>
      <c r="Z438" s="5">
        <v>89</v>
      </c>
      <c r="AA438" s="5">
        <v>73</v>
      </c>
      <c r="AB438" s="5">
        <v>68</v>
      </c>
      <c r="AC438" s="5">
        <v>84</v>
      </c>
      <c r="AD438" s="5">
        <v>73</v>
      </c>
      <c r="AE438" s="5">
        <v>61</v>
      </c>
      <c r="AF438" s="5">
        <v>49</v>
      </c>
      <c r="AG438" s="5">
        <v>70</v>
      </c>
      <c r="AH438" s="5">
        <v>72</v>
      </c>
    </row>
    <row r="439" spans="1:34" x14ac:dyDescent="0.2">
      <c r="A439" s="165"/>
      <c r="B439" s="168"/>
      <c r="C439" s="178"/>
      <c r="D439" s="169"/>
      <c r="E439" s="115" t="s">
        <v>188</v>
      </c>
      <c r="F439" s="8">
        <v>4868</v>
      </c>
      <c r="G439" s="8">
        <v>2539</v>
      </c>
      <c r="H439" s="8">
        <v>4808</v>
      </c>
      <c r="I439" s="8">
        <v>5536</v>
      </c>
      <c r="J439" s="8">
        <v>7318</v>
      </c>
      <c r="K439" s="8">
        <v>4336</v>
      </c>
      <c r="L439" s="8">
        <v>7609</v>
      </c>
      <c r="M439" s="8">
        <v>8063</v>
      </c>
      <c r="N439" s="8">
        <v>6059</v>
      </c>
      <c r="O439" s="8">
        <v>6699</v>
      </c>
      <c r="P439" s="8">
        <v>9621</v>
      </c>
      <c r="Q439" s="8">
        <v>4069</v>
      </c>
      <c r="R439" s="8">
        <v>2637</v>
      </c>
      <c r="S439" s="8">
        <v>7227</v>
      </c>
      <c r="T439" s="8">
        <v>1503</v>
      </c>
      <c r="U439" s="8">
        <v>4300</v>
      </c>
      <c r="V439" s="8">
        <v>3175</v>
      </c>
      <c r="W439" s="8">
        <v>2976</v>
      </c>
      <c r="X439" s="8">
        <v>4400</v>
      </c>
      <c r="Y439" s="8">
        <v>2460</v>
      </c>
      <c r="Z439" s="8">
        <v>605</v>
      </c>
      <c r="AA439" s="8">
        <v>3298</v>
      </c>
      <c r="AB439" s="8">
        <v>660</v>
      </c>
      <c r="AC439" s="8">
        <v>4833</v>
      </c>
      <c r="AD439" s="8">
        <v>5748</v>
      </c>
      <c r="AE439" s="8">
        <v>100</v>
      </c>
      <c r="AF439" s="8">
        <v>1930</v>
      </c>
      <c r="AG439" s="8">
        <v>2910</v>
      </c>
      <c r="AH439" s="8">
        <v>4294</v>
      </c>
    </row>
    <row r="440" spans="1:34" x14ac:dyDescent="0.2">
      <c r="A440" s="165"/>
      <c r="B440" s="168"/>
      <c r="C440" s="178"/>
      <c r="D440" s="169"/>
      <c r="E440" s="122" t="s">
        <v>195</v>
      </c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>
        <v>0</v>
      </c>
      <c r="R440" s="134">
        <v>0</v>
      </c>
      <c r="S440" s="134">
        <v>0</v>
      </c>
      <c r="T440" s="134">
        <v>0</v>
      </c>
      <c r="U440" s="134">
        <v>0</v>
      </c>
      <c r="V440" s="134">
        <v>2</v>
      </c>
      <c r="W440" s="134">
        <v>0</v>
      </c>
      <c r="X440" s="134">
        <v>0</v>
      </c>
      <c r="Y440" s="134">
        <v>0</v>
      </c>
      <c r="Z440" s="134">
        <v>0</v>
      </c>
      <c r="AA440" s="134">
        <v>0</v>
      </c>
      <c r="AB440" s="134">
        <v>2</v>
      </c>
      <c r="AC440" s="134">
        <v>0</v>
      </c>
      <c r="AD440" s="134">
        <v>0</v>
      </c>
      <c r="AE440" s="134">
        <v>0</v>
      </c>
      <c r="AF440" s="134">
        <v>0</v>
      </c>
      <c r="AG440" s="134">
        <v>1</v>
      </c>
      <c r="AH440" s="134">
        <v>0</v>
      </c>
    </row>
    <row r="441" spans="1:34" x14ac:dyDescent="0.2">
      <c r="A441" s="165"/>
      <c r="B441" s="168"/>
      <c r="C441" s="178"/>
      <c r="D441" s="169"/>
      <c r="E441" s="123" t="s">
        <v>197</v>
      </c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9">
        <f t="shared" ref="Q441:S441" si="565">Q440/Q438*100</f>
        <v>0</v>
      </c>
      <c r="R441" s="139">
        <f t="shared" si="565"/>
        <v>0</v>
      </c>
      <c r="S441" s="139">
        <f t="shared" si="565"/>
        <v>0</v>
      </c>
      <c r="T441" s="139">
        <f t="shared" ref="T441:AH441" si="566">T440/T438*100</f>
        <v>0</v>
      </c>
      <c r="U441" s="139">
        <f t="shared" si="566"/>
        <v>0</v>
      </c>
      <c r="V441" s="139">
        <f t="shared" si="566"/>
        <v>1.8181818181818181</v>
      </c>
      <c r="W441" s="139">
        <f t="shared" si="566"/>
        <v>0</v>
      </c>
      <c r="X441" s="139">
        <f t="shared" si="566"/>
        <v>0</v>
      </c>
      <c r="Y441" s="139">
        <f t="shared" si="566"/>
        <v>0</v>
      </c>
      <c r="Z441" s="139">
        <f t="shared" si="566"/>
        <v>0</v>
      </c>
      <c r="AA441" s="139">
        <f t="shared" si="566"/>
        <v>0</v>
      </c>
      <c r="AB441" s="139">
        <f t="shared" si="566"/>
        <v>2.9411764705882351</v>
      </c>
      <c r="AC441" s="139">
        <f t="shared" si="566"/>
        <v>0</v>
      </c>
      <c r="AD441" s="139">
        <f t="shared" si="566"/>
        <v>0</v>
      </c>
      <c r="AE441" s="139">
        <f t="shared" si="566"/>
        <v>0</v>
      </c>
      <c r="AF441" s="139">
        <f t="shared" si="566"/>
        <v>0</v>
      </c>
      <c r="AG441" s="139">
        <f t="shared" si="566"/>
        <v>1.4285714285714286</v>
      </c>
      <c r="AH441" s="139">
        <f t="shared" si="566"/>
        <v>0</v>
      </c>
    </row>
    <row r="442" spans="1:34" x14ac:dyDescent="0.2">
      <c r="A442" s="165"/>
      <c r="B442" s="170"/>
      <c r="C442" s="179"/>
      <c r="D442" s="171"/>
      <c r="E442" s="121" t="s">
        <v>189</v>
      </c>
      <c r="F442" s="143">
        <f>F439/F438</f>
        <v>33.115646258503403</v>
      </c>
      <c r="G442" s="143">
        <f>G439/G438</f>
        <v>19.530769230769231</v>
      </c>
      <c r="H442" s="143">
        <f t="shared" ref="H442:AH442" si="567">H439/H438</f>
        <v>32.268456375838923</v>
      </c>
      <c r="I442" s="143">
        <f t="shared" si="567"/>
        <v>38.713286713286713</v>
      </c>
      <c r="J442" s="143">
        <f t="shared" si="567"/>
        <v>48.786666666666669</v>
      </c>
      <c r="K442" s="143">
        <f t="shared" si="567"/>
        <v>32.601503759398497</v>
      </c>
      <c r="L442" s="143">
        <f t="shared" si="567"/>
        <v>55.137681159420289</v>
      </c>
      <c r="M442" s="143">
        <f t="shared" si="567"/>
        <v>51.031645569620252</v>
      </c>
      <c r="N442" s="143">
        <f t="shared" si="567"/>
        <v>42.66901408450704</v>
      </c>
      <c r="O442" s="143">
        <f t="shared" si="567"/>
        <v>44.66</v>
      </c>
      <c r="P442" s="143">
        <f t="shared" si="567"/>
        <v>55.936046511627907</v>
      </c>
      <c r="Q442" s="143">
        <f t="shared" si="567"/>
        <v>30.365671641791046</v>
      </c>
      <c r="R442" s="143">
        <f t="shared" si="567"/>
        <v>20.129770992366414</v>
      </c>
      <c r="S442" s="143">
        <f t="shared" si="567"/>
        <v>42.511764705882356</v>
      </c>
      <c r="T442" s="143">
        <f t="shared" si="567"/>
        <v>10.659574468085106</v>
      </c>
      <c r="U442" s="143">
        <f t="shared" si="567"/>
        <v>38.738738738738739</v>
      </c>
      <c r="V442" s="143">
        <f t="shared" si="567"/>
        <v>28.863636363636363</v>
      </c>
      <c r="W442" s="143">
        <f t="shared" si="567"/>
        <v>30.367346938775512</v>
      </c>
      <c r="X442" s="143">
        <f t="shared" si="567"/>
        <v>46.315789473684212</v>
      </c>
      <c r="Y442" s="143">
        <f t="shared" si="567"/>
        <v>26.170212765957448</v>
      </c>
      <c r="Z442" s="143">
        <f t="shared" si="567"/>
        <v>6.797752808988764</v>
      </c>
      <c r="AA442" s="143">
        <f t="shared" si="567"/>
        <v>45.178082191780824</v>
      </c>
      <c r="AB442" s="143">
        <f t="shared" si="567"/>
        <v>9.7058823529411757</v>
      </c>
      <c r="AC442" s="143">
        <f t="shared" si="567"/>
        <v>57.535714285714285</v>
      </c>
      <c r="AD442" s="143">
        <f t="shared" si="567"/>
        <v>78.739726027397253</v>
      </c>
      <c r="AE442" s="143">
        <f t="shared" si="567"/>
        <v>1.639344262295082</v>
      </c>
      <c r="AF442" s="143">
        <f t="shared" si="567"/>
        <v>39.387755102040813</v>
      </c>
      <c r="AG442" s="143">
        <f t="shared" si="567"/>
        <v>41.571428571428569</v>
      </c>
      <c r="AH442" s="143">
        <f t="shared" si="567"/>
        <v>59.638888888888886</v>
      </c>
    </row>
    <row r="443" spans="1:34" x14ac:dyDescent="0.2">
      <c r="A443" s="165"/>
      <c r="B443" s="175" t="s">
        <v>74</v>
      </c>
      <c r="C443" s="176"/>
      <c r="D443" s="177"/>
      <c r="E443" s="114" t="s">
        <v>187</v>
      </c>
      <c r="F443" s="5">
        <v>140</v>
      </c>
      <c r="G443" s="5">
        <v>156</v>
      </c>
      <c r="H443" s="5">
        <v>158</v>
      </c>
      <c r="I443" s="5">
        <v>168</v>
      </c>
      <c r="J443" s="5">
        <v>152</v>
      </c>
      <c r="K443" s="5">
        <v>190</v>
      </c>
      <c r="L443" s="5">
        <v>171</v>
      </c>
      <c r="M443" s="5">
        <v>186</v>
      </c>
      <c r="N443" s="5">
        <v>208</v>
      </c>
      <c r="O443" s="5">
        <v>202</v>
      </c>
      <c r="P443" s="5">
        <v>204</v>
      </c>
      <c r="Q443" s="5">
        <v>223</v>
      </c>
      <c r="R443" s="5">
        <v>203</v>
      </c>
      <c r="S443" s="5">
        <v>223</v>
      </c>
      <c r="T443" s="5">
        <v>189</v>
      </c>
      <c r="U443" s="5">
        <v>225</v>
      </c>
      <c r="V443" s="5">
        <v>171</v>
      </c>
      <c r="W443" s="5">
        <v>140</v>
      </c>
      <c r="X443" s="5">
        <v>150</v>
      </c>
      <c r="Y443" s="5">
        <v>159</v>
      </c>
      <c r="Z443" s="5">
        <v>137</v>
      </c>
      <c r="AA443" s="5">
        <v>148</v>
      </c>
      <c r="AB443" s="5">
        <v>166</v>
      </c>
      <c r="AC443" s="5">
        <v>119</v>
      </c>
      <c r="AD443" s="5">
        <v>123</v>
      </c>
      <c r="AE443" s="5">
        <v>148</v>
      </c>
      <c r="AF443" s="5">
        <v>122</v>
      </c>
      <c r="AG443" s="5">
        <v>124</v>
      </c>
      <c r="AH443" s="5">
        <v>142</v>
      </c>
    </row>
    <row r="444" spans="1:34" x14ac:dyDescent="0.2">
      <c r="A444" s="165"/>
      <c r="B444" s="168"/>
      <c r="C444" s="178"/>
      <c r="D444" s="169"/>
      <c r="E444" s="115" t="s">
        <v>188</v>
      </c>
      <c r="F444" s="8">
        <v>1095</v>
      </c>
      <c r="G444" s="8">
        <v>1543</v>
      </c>
      <c r="H444" s="8">
        <v>801</v>
      </c>
      <c r="I444" s="8">
        <v>3161</v>
      </c>
      <c r="J444" s="8">
        <v>1494</v>
      </c>
      <c r="K444" s="8">
        <v>728</v>
      </c>
      <c r="L444" s="8">
        <v>322</v>
      </c>
      <c r="M444" s="8">
        <v>809</v>
      </c>
      <c r="N444" s="8">
        <v>9320</v>
      </c>
      <c r="O444" s="8">
        <v>4216</v>
      </c>
      <c r="P444" s="8">
        <v>2715</v>
      </c>
      <c r="Q444" s="8">
        <v>1041</v>
      </c>
      <c r="R444" s="8">
        <v>3764</v>
      </c>
      <c r="S444" s="8">
        <v>270</v>
      </c>
      <c r="T444" s="8">
        <v>324</v>
      </c>
      <c r="U444" s="8">
        <v>3183</v>
      </c>
      <c r="V444" s="8">
        <v>5711</v>
      </c>
      <c r="W444" s="8">
        <v>203</v>
      </c>
      <c r="X444" s="8">
        <v>371</v>
      </c>
      <c r="Y444" s="8">
        <v>950</v>
      </c>
      <c r="Z444" s="8">
        <v>4935</v>
      </c>
      <c r="AA444" s="8">
        <v>445</v>
      </c>
      <c r="AB444" s="8">
        <v>182</v>
      </c>
      <c r="AC444" s="8">
        <v>352</v>
      </c>
      <c r="AD444" s="8">
        <v>122</v>
      </c>
      <c r="AE444" s="8">
        <v>233</v>
      </c>
      <c r="AF444" s="8">
        <v>1397</v>
      </c>
      <c r="AG444" s="8">
        <v>2170</v>
      </c>
      <c r="AH444" s="8">
        <v>158</v>
      </c>
    </row>
    <row r="445" spans="1:34" x14ac:dyDescent="0.2">
      <c r="A445" s="165"/>
      <c r="B445" s="168"/>
      <c r="C445" s="178"/>
      <c r="D445" s="169"/>
      <c r="E445" s="122" t="s">
        <v>195</v>
      </c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>
        <v>0</v>
      </c>
      <c r="R445" s="134">
        <v>1</v>
      </c>
      <c r="S445" s="134">
        <v>0</v>
      </c>
      <c r="T445" s="134">
        <v>0</v>
      </c>
      <c r="U445" s="134">
        <v>0</v>
      </c>
      <c r="V445" s="134">
        <v>0</v>
      </c>
      <c r="W445" s="134">
        <v>0</v>
      </c>
      <c r="X445" s="134">
        <v>1</v>
      </c>
      <c r="Y445" s="134">
        <v>0</v>
      </c>
      <c r="Z445" s="134">
        <v>1</v>
      </c>
      <c r="AA445" s="134">
        <v>0</v>
      </c>
      <c r="AB445" s="134">
        <v>0</v>
      </c>
      <c r="AC445" s="134">
        <v>0</v>
      </c>
      <c r="AD445" s="134">
        <v>0</v>
      </c>
      <c r="AE445" s="134">
        <v>0</v>
      </c>
      <c r="AF445" s="134">
        <v>0</v>
      </c>
      <c r="AG445" s="134">
        <v>1</v>
      </c>
      <c r="AH445" s="134">
        <v>0</v>
      </c>
    </row>
    <row r="446" spans="1:34" x14ac:dyDescent="0.2">
      <c r="A446" s="165"/>
      <c r="B446" s="168"/>
      <c r="C446" s="178"/>
      <c r="D446" s="169"/>
      <c r="E446" s="123" t="s">
        <v>197</v>
      </c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9">
        <f t="shared" ref="Q446:S446" si="568">Q445/Q443*100</f>
        <v>0</v>
      </c>
      <c r="R446" s="139">
        <f t="shared" si="568"/>
        <v>0.49261083743842365</v>
      </c>
      <c r="S446" s="139">
        <f t="shared" si="568"/>
        <v>0</v>
      </c>
      <c r="T446" s="139">
        <f t="shared" ref="T446:AH446" si="569">T445/T443*100</f>
        <v>0</v>
      </c>
      <c r="U446" s="139">
        <f t="shared" si="569"/>
        <v>0</v>
      </c>
      <c r="V446" s="139">
        <f t="shared" si="569"/>
        <v>0</v>
      </c>
      <c r="W446" s="139">
        <f t="shared" si="569"/>
        <v>0</v>
      </c>
      <c r="X446" s="139">
        <f t="shared" si="569"/>
        <v>0.66666666666666674</v>
      </c>
      <c r="Y446" s="139">
        <f t="shared" si="569"/>
        <v>0</v>
      </c>
      <c r="Z446" s="139">
        <f t="shared" si="569"/>
        <v>0.72992700729927007</v>
      </c>
      <c r="AA446" s="139">
        <f t="shared" si="569"/>
        <v>0</v>
      </c>
      <c r="AB446" s="139">
        <f t="shared" si="569"/>
        <v>0</v>
      </c>
      <c r="AC446" s="139">
        <f t="shared" si="569"/>
        <v>0</v>
      </c>
      <c r="AD446" s="139">
        <f t="shared" si="569"/>
        <v>0</v>
      </c>
      <c r="AE446" s="139">
        <f t="shared" si="569"/>
        <v>0</v>
      </c>
      <c r="AF446" s="139">
        <f t="shared" si="569"/>
        <v>0</v>
      </c>
      <c r="AG446" s="139">
        <f t="shared" si="569"/>
        <v>0.80645161290322576</v>
      </c>
      <c r="AH446" s="139">
        <f t="shared" si="569"/>
        <v>0</v>
      </c>
    </row>
    <row r="447" spans="1:34" x14ac:dyDescent="0.2">
      <c r="A447" s="165"/>
      <c r="B447" s="170"/>
      <c r="C447" s="179"/>
      <c r="D447" s="171"/>
      <c r="E447" s="121" t="s">
        <v>189</v>
      </c>
      <c r="F447" s="143">
        <f>F444/F443</f>
        <v>7.8214285714285712</v>
      </c>
      <c r="G447" s="143">
        <f>G444/G443</f>
        <v>9.8910256410256405</v>
      </c>
      <c r="H447" s="143">
        <f t="shared" ref="H447:AH447" si="570">H444/H443</f>
        <v>5.0696202531645573</v>
      </c>
      <c r="I447" s="143">
        <f t="shared" si="570"/>
        <v>18.81547619047619</v>
      </c>
      <c r="J447" s="143">
        <f t="shared" si="570"/>
        <v>9.8289473684210531</v>
      </c>
      <c r="K447" s="143">
        <f t="shared" si="570"/>
        <v>3.831578947368421</v>
      </c>
      <c r="L447" s="143">
        <f t="shared" si="570"/>
        <v>1.8830409356725146</v>
      </c>
      <c r="M447" s="143">
        <f t="shared" si="570"/>
        <v>4.349462365591398</v>
      </c>
      <c r="N447" s="143">
        <f t="shared" si="570"/>
        <v>44.807692307692307</v>
      </c>
      <c r="O447" s="143">
        <f t="shared" si="570"/>
        <v>20.871287128712872</v>
      </c>
      <c r="P447" s="143">
        <f t="shared" si="570"/>
        <v>13.308823529411764</v>
      </c>
      <c r="Q447" s="143">
        <f t="shared" si="570"/>
        <v>4.6681614349775788</v>
      </c>
      <c r="R447" s="143">
        <f t="shared" si="570"/>
        <v>18.541871921182267</v>
      </c>
      <c r="S447" s="143">
        <f t="shared" si="570"/>
        <v>1.210762331838565</v>
      </c>
      <c r="T447" s="143">
        <f t="shared" si="570"/>
        <v>1.7142857142857142</v>
      </c>
      <c r="U447" s="143">
        <f t="shared" si="570"/>
        <v>14.146666666666667</v>
      </c>
      <c r="V447" s="143">
        <f t="shared" si="570"/>
        <v>33.397660818713447</v>
      </c>
      <c r="W447" s="143">
        <f t="shared" si="570"/>
        <v>1.45</v>
      </c>
      <c r="X447" s="143">
        <f t="shared" si="570"/>
        <v>2.4733333333333332</v>
      </c>
      <c r="Y447" s="143">
        <f t="shared" si="570"/>
        <v>5.9748427672955975</v>
      </c>
      <c r="Z447" s="143">
        <f t="shared" si="570"/>
        <v>36.021897810218981</v>
      </c>
      <c r="AA447" s="143">
        <f t="shared" si="570"/>
        <v>3.0067567567567566</v>
      </c>
      <c r="AB447" s="143">
        <f t="shared" si="570"/>
        <v>1.0963855421686748</v>
      </c>
      <c r="AC447" s="143">
        <f t="shared" si="570"/>
        <v>2.9579831932773111</v>
      </c>
      <c r="AD447" s="143">
        <f t="shared" si="570"/>
        <v>0.99186991869918695</v>
      </c>
      <c r="AE447" s="143">
        <f t="shared" si="570"/>
        <v>1.5743243243243243</v>
      </c>
      <c r="AF447" s="143">
        <f t="shared" si="570"/>
        <v>11.450819672131148</v>
      </c>
      <c r="AG447" s="143">
        <f t="shared" si="570"/>
        <v>17.5</v>
      </c>
      <c r="AH447" s="143">
        <f t="shared" si="570"/>
        <v>1.1126760563380282</v>
      </c>
    </row>
    <row r="448" spans="1:34" x14ac:dyDescent="0.2">
      <c r="A448" s="165"/>
      <c r="B448" s="175" t="s">
        <v>75</v>
      </c>
      <c r="C448" s="176"/>
      <c r="D448" s="177"/>
      <c r="E448" s="114" t="s">
        <v>187</v>
      </c>
      <c r="F448" s="5">
        <v>49</v>
      </c>
      <c r="G448" s="5">
        <v>31</v>
      </c>
      <c r="H448" s="5">
        <v>35</v>
      </c>
      <c r="I448" s="5">
        <v>39</v>
      </c>
      <c r="J448" s="5">
        <v>42</v>
      </c>
      <c r="K448" s="5">
        <v>37</v>
      </c>
      <c r="L448" s="5">
        <v>32</v>
      </c>
      <c r="M448" s="5">
        <v>35</v>
      </c>
      <c r="N448" s="5">
        <v>38</v>
      </c>
      <c r="O448" s="5">
        <v>63</v>
      </c>
      <c r="P448" s="5">
        <v>51</v>
      </c>
      <c r="Q448" s="5">
        <v>55</v>
      </c>
      <c r="R448" s="5">
        <v>47</v>
      </c>
      <c r="S448" s="5">
        <v>36</v>
      </c>
      <c r="T448" s="5">
        <v>41</v>
      </c>
      <c r="U448" s="5">
        <v>43</v>
      </c>
      <c r="V448" s="5">
        <v>38</v>
      </c>
      <c r="W448" s="5">
        <v>33</v>
      </c>
      <c r="X448" s="5">
        <v>55</v>
      </c>
      <c r="Y448" s="5">
        <v>39</v>
      </c>
      <c r="Z448" s="5">
        <v>30</v>
      </c>
      <c r="AA448" s="5">
        <v>40</v>
      </c>
      <c r="AB448" s="5">
        <v>44</v>
      </c>
      <c r="AC448" s="5">
        <v>43</v>
      </c>
      <c r="AD448" s="5">
        <v>53</v>
      </c>
      <c r="AE448" s="5">
        <v>38</v>
      </c>
      <c r="AF448" s="5">
        <v>35</v>
      </c>
      <c r="AG448" s="5">
        <v>46</v>
      </c>
      <c r="AH448" s="5">
        <v>36</v>
      </c>
    </row>
    <row r="449" spans="1:34" x14ac:dyDescent="0.2">
      <c r="A449" s="165"/>
      <c r="B449" s="168"/>
      <c r="C449" s="178"/>
      <c r="D449" s="169"/>
      <c r="E449" s="115" t="s">
        <v>188</v>
      </c>
      <c r="F449" s="8">
        <v>1984</v>
      </c>
      <c r="G449" s="8">
        <v>1122</v>
      </c>
      <c r="H449" s="8">
        <v>1403</v>
      </c>
      <c r="I449" s="8">
        <v>1571</v>
      </c>
      <c r="J449" s="8">
        <v>3710</v>
      </c>
      <c r="K449" s="8">
        <v>2117</v>
      </c>
      <c r="L449" s="8">
        <v>1232</v>
      </c>
      <c r="M449" s="8">
        <v>747</v>
      </c>
      <c r="N449" s="8">
        <v>3286</v>
      </c>
      <c r="O449" s="8">
        <v>2623</v>
      </c>
      <c r="P449" s="8">
        <v>2006</v>
      </c>
      <c r="Q449" s="8">
        <v>1607</v>
      </c>
      <c r="R449" s="8">
        <v>542</v>
      </c>
      <c r="S449" s="8">
        <v>897</v>
      </c>
      <c r="T449" s="8">
        <v>244</v>
      </c>
      <c r="U449" s="8">
        <v>1405</v>
      </c>
      <c r="V449" s="8">
        <v>1149</v>
      </c>
      <c r="W449" s="8">
        <v>849</v>
      </c>
      <c r="X449" s="8">
        <v>2027</v>
      </c>
      <c r="Y449" s="8">
        <v>1768</v>
      </c>
      <c r="Z449" s="8">
        <v>1479</v>
      </c>
      <c r="AA449" s="8">
        <v>1044</v>
      </c>
      <c r="AB449" s="8">
        <v>2290</v>
      </c>
      <c r="AC449" s="8">
        <v>2538</v>
      </c>
      <c r="AD449" s="8">
        <v>607</v>
      </c>
      <c r="AE449" s="8">
        <v>702</v>
      </c>
      <c r="AF449" s="8">
        <v>1822</v>
      </c>
      <c r="AG449" s="8">
        <v>2846</v>
      </c>
      <c r="AH449" s="8">
        <v>2406</v>
      </c>
    </row>
    <row r="450" spans="1:34" x14ac:dyDescent="0.2">
      <c r="A450" s="165"/>
      <c r="B450" s="168"/>
      <c r="C450" s="178"/>
      <c r="D450" s="169"/>
      <c r="E450" s="122" t="s">
        <v>195</v>
      </c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>
        <v>0</v>
      </c>
      <c r="R450" s="134">
        <v>0</v>
      </c>
      <c r="S450" s="134">
        <v>0</v>
      </c>
      <c r="T450" s="134">
        <v>1</v>
      </c>
      <c r="U450" s="134">
        <v>0</v>
      </c>
      <c r="V450" s="134">
        <v>0</v>
      </c>
      <c r="W450" s="134">
        <v>1</v>
      </c>
      <c r="X450" s="134">
        <v>0</v>
      </c>
      <c r="Y450" s="134">
        <v>0</v>
      </c>
      <c r="Z450" s="134">
        <v>1</v>
      </c>
      <c r="AA450" s="134">
        <v>0</v>
      </c>
      <c r="AB450" s="134">
        <v>0</v>
      </c>
      <c r="AC450" s="134">
        <v>0</v>
      </c>
      <c r="AD450" s="134">
        <v>0</v>
      </c>
      <c r="AE450" s="134">
        <v>1</v>
      </c>
      <c r="AF450" s="134">
        <v>0</v>
      </c>
      <c r="AG450" s="134">
        <v>0</v>
      </c>
      <c r="AH450" s="134">
        <v>0</v>
      </c>
    </row>
    <row r="451" spans="1:34" x14ac:dyDescent="0.2">
      <c r="A451" s="165"/>
      <c r="B451" s="168"/>
      <c r="C451" s="178"/>
      <c r="D451" s="169"/>
      <c r="E451" s="123" t="s">
        <v>197</v>
      </c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9">
        <f t="shared" ref="Q451:S451" si="571">Q450/Q448*100</f>
        <v>0</v>
      </c>
      <c r="R451" s="139">
        <f t="shared" si="571"/>
        <v>0</v>
      </c>
      <c r="S451" s="139">
        <f t="shared" si="571"/>
        <v>0</v>
      </c>
      <c r="T451" s="139">
        <f t="shared" ref="T451:AH451" si="572">T450/T448*100</f>
        <v>2.4390243902439024</v>
      </c>
      <c r="U451" s="139">
        <f t="shared" si="572"/>
        <v>0</v>
      </c>
      <c r="V451" s="139">
        <f t="shared" si="572"/>
        <v>0</v>
      </c>
      <c r="W451" s="139">
        <f t="shared" si="572"/>
        <v>3.0303030303030303</v>
      </c>
      <c r="X451" s="139">
        <f t="shared" si="572"/>
        <v>0</v>
      </c>
      <c r="Y451" s="139">
        <f t="shared" si="572"/>
        <v>0</v>
      </c>
      <c r="Z451" s="139">
        <f t="shared" si="572"/>
        <v>3.3333333333333335</v>
      </c>
      <c r="AA451" s="139">
        <f t="shared" si="572"/>
        <v>0</v>
      </c>
      <c r="AB451" s="139">
        <f t="shared" si="572"/>
        <v>0</v>
      </c>
      <c r="AC451" s="139">
        <f t="shared" si="572"/>
        <v>0</v>
      </c>
      <c r="AD451" s="139">
        <f t="shared" si="572"/>
        <v>0</v>
      </c>
      <c r="AE451" s="139">
        <f t="shared" si="572"/>
        <v>2.6315789473684208</v>
      </c>
      <c r="AF451" s="139">
        <f t="shared" si="572"/>
        <v>0</v>
      </c>
      <c r="AG451" s="139">
        <f t="shared" si="572"/>
        <v>0</v>
      </c>
      <c r="AH451" s="139">
        <f t="shared" si="572"/>
        <v>0</v>
      </c>
    </row>
    <row r="452" spans="1:34" ht="13.8" thickBot="1" x14ac:dyDescent="0.25">
      <c r="A452" s="165"/>
      <c r="B452" s="168"/>
      <c r="C452" s="178"/>
      <c r="D452" s="169"/>
      <c r="E452" s="121" t="s">
        <v>189</v>
      </c>
      <c r="F452" s="143">
        <f>F449/F448</f>
        <v>40.489795918367349</v>
      </c>
      <c r="G452" s="143">
        <f>G449/G448</f>
        <v>36.193548387096776</v>
      </c>
      <c r="H452" s="143">
        <f t="shared" ref="H452:AH452" si="573">H449/H448</f>
        <v>40.085714285714289</v>
      </c>
      <c r="I452" s="143">
        <f t="shared" si="573"/>
        <v>40.282051282051285</v>
      </c>
      <c r="J452" s="143">
        <f t="shared" si="573"/>
        <v>88.333333333333329</v>
      </c>
      <c r="K452" s="143">
        <f t="shared" si="573"/>
        <v>57.216216216216218</v>
      </c>
      <c r="L452" s="143">
        <f t="shared" si="573"/>
        <v>38.5</v>
      </c>
      <c r="M452" s="143">
        <f t="shared" si="573"/>
        <v>21.342857142857142</v>
      </c>
      <c r="N452" s="143">
        <f t="shared" si="573"/>
        <v>86.473684210526315</v>
      </c>
      <c r="O452" s="143">
        <f t="shared" si="573"/>
        <v>41.634920634920633</v>
      </c>
      <c r="P452" s="143">
        <f t="shared" si="573"/>
        <v>39.333333333333336</v>
      </c>
      <c r="Q452" s="143">
        <f t="shared" si="573"/>
        <v>29.218181818181819</v>
      </c>
      <c r="R452" s="143">
        <f t="shared" si="573"/>
        <v>11.531914893617021</v>
      </c>
      <c r="S452" s="143">
        <f t="shared" si="573"/>
        <v>24.916666666666668</v>
      </c>
      <c r="T452" s="143">
        <f t="shared" si="573"/>
        <v>5.9512195121951219</v>
      </c>
      <c r="U452" s="143">
        <f t="shared" si="573"/>
        <v>32.674418604651166</v>
      </c>
      <c r="V452" s="143">
        <f t="shared" si="573"/>
        <v>30.236842105263158</v>
      </c>
      <c r="W452" s="143">
        <f t="shared" si="573"/>
        <v>25.727272727272727</v>
      </c>
      <c r="X452" s="143">
        <f t="shared" si="573"/>
        <v>36.854545454545452</v>
      </c>
      <c r="Y452" s="143">
        <f t="shared" si="573"/>
        <v>45.333333333333336</v>
      </c>
      <c r="Z452" s="143">
        <f t="shared" si="573"/>
        <v>49.3</v>
      </c>
      <c r="AA452" s="143">
        <f t="shared" si="573"/>
        <v>26.1</v>
      </c>
      <c r="AB452" s="143">
        <f t="shared" si="573"/>
        <v>52.045454545454547</v>
      </c>
      <c r="AC452" s="143">
        <f t="shared" si="573"/>
        <v>59.02325581395349</v>
      </c>
      <c r="AD452" s="143">
        <f t="shared" si="573"/>
        <v>11.452830188679245</v>
      </c>
      <c r="AE452" s="143">
        <f t="shared" si="573"/>
        <v>18.473684210526315</v>
      </c>
      <c r="AF452" s="143">
        <f t="shared" si="573"/>
        <v>52.057142857142857</v>
      </c>
      <c r="AG452" s="143">
        <f t="shared" si="573"/>
        <v>61.869565217391305</v>
      </c>
      <c r="AH452" s="143">
        <f t="shared" si="573"/>
        <v>66.833333333333329</v>
      </c>
    </row>
    <row r="453" spans="1:34" x14ac:dyDescent="0.2">
      <c r="A453" s="166"/>
      <c r="B453" s="180" t="s">
        <v>5</v>
      </c>
      <c r="C453" s="181"/>
      <c r="D453" s="182"/>
      <c r="E453" s="117" t="s">
        <v>191</v>
      </c>
      <c r="F453" s="11">
        <f>F423+F428+F433+F438+F443+F448</f>
        <v>482</v>
      </c>
      <c r="G453" s="11">
        <f>G423+G428+G433+G438+G443+G448</f>
        <v>450</v>
      </c>
      <c r="H453" s="11">
        <f t="shared" ref="H453:U455" si="574">H423+H428+H433+H438+H443+H448</f>
        <v>475</v>
      </c>
      <c r="I453" s="11">
        <f t="shared" si="574"/>
        <v>511</v>
      </c>
      <c r="J453" s="11">
        <f t="shared" si="574"/>
        <v>485</v>
      </c>
      <c r="K453" s="11">
        <f t="shared" si="574"/>
        <v>494</v>
      </c>
      <c r="L453" s="11">
        <f t="shared" si="574"/>
        <v>481</v>
      </c>
      <c r="M453" s="11">
        <f t="shared" si="574"/>
        <v>523</v>
      </c>
      <c r="N453" s="11">
        <f t="shared" si="574"/>
        <v>497</v>
      </c>
      <c r="O453" s="11">
        <f t="shared" si="574"/>
        <v>519</v>
      </c>
      <c r="P453" s="11">
        <f t="shared" si="574"/>
        <v>534</v>
      </c>
      <c r="Q453" s="11">
        <f t="shared" si="574"/>
        <v>490</v>
      </c>
      <c r="R453" s="11">
        <f t="shared" si="574"/>
        <v>474</v>
      </c>
      <c r="S453" s="11">
        <f t="shared" si="574"/>
        <v>506</v>
      </c>
      <c r="T453" s="11">
        <f t="shared" si="574"/>
        <v>465</v>
      </c>
      <c r="U453" s="11">
        <f t="shared" si="574"/>
        <v>462</v>
      </c>
      <c r="V453" s="11">
        <f t="shared" ref="V453:AH453" si="575">V423+V428+V433+V438+V443+V448</f>
        <v>402</v>
      </c>
      <c r="W453" s="11">
        <f t="shared" si="575"/>
        <v>343</v>
      </c>
      <c r="X453" s="11">
        <f t="shared" si="575"/>
        <v>374</v>
      </c>
      <c r="Y453" s="11">
        <f t="shared" si="575"/>
        <v>353</v>
      </c>
      <c r="Z453" s="11">
        <f t="shared" si="575"/>
        <v>316</v>
      </c>
      <c r="AA453" s="11">
        <f t="shared" si="575"/>
        <v>313</v>
      </c>
      <c r="AB453" s="11">
        <f t="shared" si="575"/>
        <v>338</v>
      </c>
      <c r="AC453" s="11">
        <f t="shared" si="575"/>
        <v>291</v>
      </c>
      <c r="AD453" s="11">
        <f t="shared" si="575"/>
        <v>306</v>
      </c>
      <c r="AE453" s="11">
        <f t="shared" si="575"/>
        <v>287</v>
      </c>
      <c r="AF453" s="11">
        <f t="shared" si="575"/>
        <v>235</v>
      </c>
      <c r="AG453" s="11">
        <f t="shared" si="575"/>
        <v>279</v>
      </c>
      <c r="AH453" s="11">
        <f t="shared" si="575"/>
        <v>308</v>
      </c>
    </row>
    <row r="454" spans="1:34" x14ac:dyDescent="0.2">
      <c r="A454" s="166"/>
      <c r="B454" s="183"/>
      <c r="C454" s="184"/>
      <c r="D454" s="185"/>
      <c r="E454" s="118" t="s">
        <v>198</v>
      </c>
      <c r="F454" s="12">
        <f>F424+F429+F434+F439+F444+F449</f>
        <v>26005</v>
      </c>
      <c r="G454" s="12">
        <f>G424+G429+G434+G439+G444+G449</f>
        <v>16524</v>
      </c>
      <c r="H454" s="12">
        <f t="shared" ref="H454:S455" si="576">H424+H429+H434+H439+H444+H449</f>
        <v>15248</v>
      </c>
      <c r="I454" s="12">
        <f t="shared" si="576"/>
        <v>20556</v>
      </c>
      <c r="J454" s="12">
        <f t="shared" si="576"/>
        <v>19247</v>
      </c>
      <c r="K454" s="12">
        <f t="shared" si="576"/>
        <v>17425</v>
      </c>
      <c r="L454" s="12">
        <f t="shared" si="576"/>
        <v>18267</v>
      </c>
      <c r="M454" s="12">
        <f t="shared" si="576"/>
        <v>27472</v>
      </c>
      <c r="N454" s="12">
        <f t="shared" si="576"/>
        <v>24749</v>
      </c>
      <c r="O454" s="12">
        <f t="shared" si="576"/>
        <v>20810</v>
      </c>
      <c r="P454" s="12">
        <f t="shared" si="576"/>
        <v>19780</v>
      </c>
      <c r="Q454" s="12">
        <f t="shared" si="576"/>
        <v>11677</v>
      </c>
      <c r="R454" s="12">
        <f t="shared" si="576"/>
        <v>15530</v>
      </c>
      <c r="S454" s="12">
        <f t="shared" si="576"/>
        <v>14069</v>
      </c>
      <c r="T454" s="12">
        <f t="shared" si="574"/>
        <v>7440</v>
      </c>
      <c r="U454" s="12">
        <f t="shared" si="574"/>
        <v>16879</v>
      </c>
      <c r="V454" s="12">
        <f t="shared" ref="V454:AH454" si="577">V424+V429+V434+V439+V444+V449</f>
        <v>17301</v>
      </c>
      <c r="W454" s="12">
        <f t="shared" si="577"/>
        <v>7397</v>
      </c>
      <c r="X454" s="12">
        <f t="shared" si="577"/>
        <v>12054</v>
      </c>
      <c r="Y454" s="12">
        <f t="shared" si="577"/>
        <v>8088</v>
      </c>
      <c r="Z454" s="12">
        <f t="shared" si="577"/>
        <v>9306</v>
      </c>
      <c r="AA454" s="12">
        <f t="shared" si="577"/>
        <v>6985</v>
      </c>
      <c r="AB454" s="12">
        <f t="shared" si="577"/>
        <v>6295</v>
      </c>
      <c r="AC454" s="12">
        <f t="shared" si="577"/>
        <v>10012</v>
      </c>
      <c r="AD454" s="12">
        <f t="shared" si="577"/>
        <v>10534</v>
      </c>
      <c r="AE454" s="12">
        <f t="shared" si="577"/>
        <v>1842</v>
      </c>
      <c r="AF454" s="12">
        <f t="shared" si="577"/>
        <v>6855</v>
      </c>
      <c r="AG454" s="12">
        <f t="shared" si="577"/>
        <v>9970</v>
      </c>
      <c r="AH454" s="12">
        <f t="shared" si="577"/>
        <v>9679</v>
      </c>
    </row>
    <row r="455" spans="1:34" x14ac:dyDescent="0.2">
      <c r="A455" s="166"/>
      <c r="B455" s="183"/>
      <c r="C455" s="184"/>
      <c r="D455" s="185"/>
      <c r="E455" s="129" t="s">
        <v>196</v>
      </c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>
        <f t="shared" si="576"/>
        <v>1</v>
      </c>
      <c r="R455" s="135">
        <f t="shared" si="576"/>
        <v>4</v>
      </c>
      <c r="S455" s="135">
        <f t="shared" si="576"/>
        <v>5</v>
      </c>
      <c r="T455" s="135">
        <f t="shared" si="574"/>
        <v>3</v>
      </c>
      <c r="U455" s="135">
        <f t="shared" si="574"/>
        <v>1</v>
      </c>
      <c r="V455" s="135">
        <f t="shared" ref="V455:AH455" si="578">V425+V430+V435+V440+V445+V450</f>
        <v>3</v>
      </c>
      <c r="W455" s="135">
        <f t="shared" si="578"/>
        <v>3</v>
      </c>
      <c r="X455" s="135">
        <f t="shared" si="578"/>
        <v>4</v>
      </c>
      <c r="Y455" s="135">
        <f t="shared" si="578"/>
        <v>0</v>
      </c>
      <c r="Z455" s="135">
        <f t="shared" si="578"/>
        <v>2</v>
      </c>
      <c r="AA455" s="135">
        <f t="shared" si="578"/>
        <v>2</v>
      </c>
      <c r="AB455" s="135">
        <f t="shared" si="578"/>
        <v>2</v>
      </c>
      <c r="AC455" s="135">
        <f t="shared" si="578"/>
        <v>1</v>
      </c>
      <c r="AD455" s="135">
        <f t="shared" si="578"/>
        <v>2</v>
      </c>
      <c r="AE455" s="135">
        <f t="shared" si="578"/>
        <v>1</v>
      </c>
      <c r="AF455" s="135">
        <f t="shared" si="578"/>
        <v>0</v>
      </c>
      <c r="AG455" s="135">
        <f t="shared" si="578"/>
        <v>2</v>
      </c>
      <c r="AH455" s="135">
        <f t="shared" si="578"/>
        <v>0</v>
      </c>
    </row>
    <row r="456" spans="1:34" x14ac:dyDescent="0.2">
      <c r="A456" s="166"/>
      <c r="B456" s="183"/>
      <c r="C456" s="184"/>
      <c r="D456" s="185"/>
      <c r="E456" s="128" t="s">
        <v>197</v>
      </c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1">
        <f t="shared" ref="Q456:S456" si="579">Q455/Q453*100</f>
        <v>0.20408163265306123</v>
      </c>
      <c r="R456" s="141">
        <f t="shared" si="579"/>
        <v>0.8438818565400843</v>
      </c>
      <c r="S456" s="141">
        <f t="shared" si="579"/>
        <v>0.98814229249011865</v>
      </c>
      <c r="T456" s="141">
        <f t="shared" ref="T456:AH456" si="580">T455/T453*100</f>
        <v>0.64516129032258063</v>
      </c>
      <c r="U456" s="141">
        <f t="shared" si="580"/>
        <v>0.21645021645021645</v>
      </c>
      <c r="V456" s="141">
        <f t="shared" si="580"/>
        <v>0.74626865671641784</v>
      </c>
      <c r="W456" s="141">
        <f t="shared" si="580"/>
        <v>0.87463556851311952</v>
      </c>
      <c r="X456" s="141">
        <f t="shared" si="580"/>
        <v>1.0695187165775399</v>
      </c>
      <c r="Y456" s="141">
        <f t="shared" si="580"/>
        <v>0</v>
      </c>
      <c r="Z456" s="141">
        <f t="shared" si="580"/>
        <v>0.63291139240506333</v>
      </c>
      <c r="AA456" s="141">
        <f t="shared" si="580"/>
        <v>0.63897763578274758</v>
      </c>
      <c r="AB456" s="141">
        <f t="shared" si="580"/>
        <v>0.59171597633136097</v>
      </c>
      <c r="AC456" s="141">
        <f t="shared" si="580"/>
        <v>0.3436426116838488</v>
      </c>
      <c r="AD456" s="141">
        <f t="shared" si="580"/>
        <v>0.65359477124183007</v>
      </c>
      <c r="AE456" s="141">
        <f t="shared" si="580"/>
        <v>0.34843205574912894</v>
      </c>
      <c r="AF456" s="141">
        <f t="shared" si="580"/>
        <v>0</v>
      </c>
      <c r="AG456" s="141">
        <f t="shared" si="580"/>
        <v>0.71684587813620071</v>
      </c>
      <c r="AH456" s="141">
        <f t="shared" si="580"/>
        <v>0</v>
      </c>
    </row>
    <row r="457" spans="1:34" ht="13.8" thickBot="1" x14ac:dyDescent="0.25">
      <c r="A457" s="167"/>
      <c r="B457" s="186"/>
      <c r="C457" s="187"/>
      <c r="D457" s="188"/>
      <c r="E457" s="130" t="s">
        <v>190</v>
      </c>
      <c r="F457" s="144">
        <f>F454/F453</f>
        <v>53.95228215767635</v>
      </c>
      <c r="G457" s="144">
        <f>G454/G453</f>
        <v>36.72</v>
      </c>
      <c r="H457" s="144">
        <f t="shared" ref="H457:AH457" si="581">H454/H453</f>
        <v>32.101052631578945</v>
      </c>
      <c r="I457" s="144">
        <f t="shared" si="581"/>
        <v>40.227005870841488</v>
      </c>
      <c r="J457" s="144">
        <f t="shared" si="581"/>
        <v>39.684536082474224</v>
      </c>
      <c r="K457" s="144">
        <f t="shared" si="581"/>
        <v>35.273279352226723</v>
      </c>
      <c r="L457" s="144">
        <f t="shared" si="581"/>
        <v>37.977130977130976</v>
      </c>
      <c r="M457" s="144">
        <f t="shared" si="581"/>
        <v>52.527724665391972</v>
      </c>
      <c r="N457" s="144">
        <f t="shared" si="581"/>
        <v>49.796780684104625</v>
      </c>
      <c r="O457" s="144">
        <f t="shared" si="581"/>
        <v>40.096339113680152</v>
      </c>
      <c r="P457" s="144">
        <f t="shared" si="581"/>
        <v>37.041198501872657</v>
      </c>
      <c r="Q457" s="144">
        <f t="shared" si="581"/>
        <v>23.83061224489796</v>
      </c>
      <c r="R457" s="144">
        <f t="shared" si="581"/>
        <v>32.763713080168777</v>
      </c>
      <c r="S457" s="144">
        <f t="shared" si="581"/>
        <v>27.804347826086957</v>
      </c>
      <c r="T457" s="144">
        <f t="shared" si="581"/>
        <v>16</v>
      </c>
      <c r="U457" s="144">
        <f t="shared" si="581"/>
        <v>36.534632034632033</v>
      </c>
      <c r="V457" s="144">
        <f t="shared" si="581"/>
        <v>43.037313432835823</v>
      </c>
      <c r="W457" s="144">
        <f t="shared" si="581"/>
        <v>21.565597667638485</v>
      </c>
      <c r="X457" s="144">
        <f t="shared" si="581"/>
        <v>32.229946524064168</v>
      </c>
      <c r="Y457" s="144">
        <f t="shared" si="581"/>
        <v>22.912181303116146</v>
      </c>
      <c r="Z457" s="144">
        <f t="shared" si="581"/>
        <v>29.449367088607595</v>
      </c>
      <c r="AA457" s="144">
        <f t="shared" si="581"/>
        <v>22.316293929712462</v>
      </c>
      <c r="AB457" s="144">
        <f t="shared" si="581"/>
        <v>18.624260355029588</v>
      </c>
      <c r="AC457" s="144">
        <f t="shared" si="581"/>
        <v>34.40549828178694</v>
      </c>
      <c r="AD457" s="144">
        <f t="shared" si="581"/>
        <v>34.424836601307192</v>
      </c>
      <c r="AE457" s="144">
        <f t="shared" si="581"/>
        <v>6.4181184668989548</v>
      </c>
      <c r="AF457" s="144">
        <f t="shared" si="581"/>
        <v>29.170212765957448</v>
      </c>
      <c r="AG457" s="144">
        <f t="shared" si="581"/>
        <v>35.734767025089603</v>
      </c>
      <c r="AH457" s="144">
        <f t="shared" si="581"/>
        <v>31.425324675324674</v>
      </c>
    </row>
    <row r="458" spans="1:34" x14ac:dyDescent="0.2">
      <c r="A458" s="165" t="s">
        <v>102</v>
      </c>
      <c r="B458" s="175" t="s">
        <v>70</v>
      </c>
      <c r="C458" s="176"/>
      <c r="D458" s="177"/>
      <c r="E458" s="114" t="s">
        <v>187</v>
      </c>
      <c r="F458" s="5">
        <v>36</v>
      </c>
      <c r="G458" s="5">
        <v>64</v>
      </c>
      <c r="H458" s="5">
        <v>55</v>
      </c>
      <c r="I458" s="5">
        <v>54</v>
      </c>
      <c r="J458" s="5">
        <v>61</v>
      </c>
      <c r="K458" s="5">
        <v>63</v>
      </c>
      <c r="L458" s="5">
        <v>55</v>
      </c>
      <c r="M458" s="5">
        <v>64</v>
      </c>
      <c r="N458" s="5">
        <v>38</v>
      </c>
      <c r="O458" s="5">
        <v>66</v>
      </c>
      <c r="P458" s="5">
        <v>47</v>
      </c>
      <c r="Q458" s="5">
        <v>50</v>
      </c>
      <c r="R458" s="5">
        <v>42</v>
      </c>
      <c r="S458" s="5">
        <v>42</v>
      </c>
      <c r="T458" s="5">
        <v>41</v>
      </c>
      <c r="U458" s="5">
        <v>34</v>
      </c>
      <c r="V458" s="5">
        <v>51</v>
      </c>
      <c r="W458" s="5">
        <v>48</v>
      </c>
      <c r="X458" s="5">
        <v>45</v>
      </c>
      <c r="Y458" s="5">
        <v>33</v>
      </c>
      <c r="Z458" s="5">
        <v>28</v>
      </c>
      <c r="AA458" s="5">
        <v>33</v>
      </c>
      <c r="AB458" s="5">
        <v>26</v>
      </c>
      <c r="AC458" s="5">
        <v>29</v>
      </c>
      <c r="AD458" s="5">
        <v>31</v>
      </c>
      <c r="AE458" s="5">
        <v>20</v>
      </c>
      <c r="AF458" s="5">
        <v>26</v>
      </c>
      <c r="AG458" s="5">
        <v>30</v>
      </c>
      <c r="AH458" s="5">
        <v>43</v>
      </c>
    </row>
    <row r="459" spans="1:34" x14ac:dyDescent="0.2">
      <c r="A459" s="165"/>
      <c r="B459" s="168"/>
      <c r="C459" s="178"/>
      <c r="D459" s="169"/>
      <c r="E459" s="115" t="s">
        <v>188</v>
      </c>
      <c r="F459" s="8">
        <v>3953</v>
      </c>
      <c r="G459" s="8">
        <v>7280</v>
      </c>
      <c r="H459" s="8">
        <v>4609</v>
      </c>
      <c r="I459" s="8">
        <v>13299</v>
      </c>
      <c r="J459" s="8">
        <v>6970</v>
      </c>
      <c r="K459" s="8">
        <v>9354</v>
      </c>
      <c r="L459" s="8">
        <v>6613</v>
      </c>
      <c r="M459" s="8">
        <v>6328</v>
      </c>
      <c r="N459" s="8">
        <v>2867</v>
      </c>
      <c r="O459" s="8">
        <v>10876</v>
      </c>
      <c r="P459" s="8">
        <v>3866</v>
      </c>
      <c r="Q459" s="8">
        <v>4254</v>
      </c>
      <c r="R459" s="8">
        <v>3111</v>
      </c>
      <c r="S459" s="8">
        <v>9144</v>
      </c>
      <c r="T459" s="8">
        <v>4858</v>
      </c>
      <c r="U459" s="8">
        <v>6887</v>
      </c>
      <c r="V459" s="8">
        <v>3263</v>
      </c>
      <c r="W459" s="8">
        <v>7201</v>
      </c>
      <c r="X459" s="8">
        <v>7698</v>
      </c>
      <c r="Y459" s="8">
        <v>1670</v>
      </c>
      <c r="Z459" s="8">
        <v>2760</v>
      </c>
      <c r="AA459" s="8">
        <v>1902</v>
      </c>
      <c r="AB459" s="8">
        <v>2173</v>
      </c>
      <c r="AC459" s="8">
        <v>1306</v>
      </c>
      <c r="AD459" s="8">
        <v>2181</v>
      </c>
      <c r="AE459" s="8">
        <v>956</v>
      </c>
      <c r="AF459" s="8">
        <v>2508</v>
      </c>
      <c r="AG459" s="8">
        <v>1499</v>
      </c>
      <c r="AH459" s="8">
        <v>2958</v>
      </c>
    </row>
    <row r="460" spans="1:34" x14ac:dyDescent="0.2">
      <c r="A460" s="165"/>
      <c r="B460" s="168"/>
      <c r="C460" s="178"/>
      <c r="D460" s="169"/>
      <c r="E460" s="122" t="s">
        <v>195</v>
      </c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>
        <v>0</v>
      </c>
      <c r="R460" s="134">
        <v>0</v>
      </c>
      <c r="S460" s="134">
        <v>0</v>
      </c>
      <c r="T460" s="134">
        <v>0</v>
      </c>
      <c r="U460" s="134">
        <v>1</v>
      </c>
      <c r="V460" s="134">
        <v>0</v>
      </c>
      <c r="W460" s="134">
        <v>0</v>
      </c>
      <c r="X460" s="134">
        <v>1</v>
      </c>
      <c r="Y460" s="134">
        <v>1</v>
      </c>
      <c r="Z460" s="134">
        <v>9</v>
      </c>
      <c r="AA460" s="134">
        <v>0</v>
      </c>
      <c r="AB460" s="134">
        <v>0</v>
      </c>
      <c r="AC460" s="134">
        <v>0</v>
      </c>
      <c r="AD460" s="134">
        <v>1</v>
      </c>
      <c r="AE460" s="134">
        <v>0</v>
      </c>
      <c r="AF460" s="134">
        <v>1</v>
      </c>
      <c r="AG460" s="134">
        <v>0</v>
      </c>
      <c r="AH460" s="134">
        <v>1</v>
      </c>
    </row>
    <row r="461" spans="1:34" x14ac:dyDescent="0.2">
      <c r="A461" s="165"/>
      <c r="B461" s="168"/>
      <c r="C461" s="178"/>
      <c r="D461" s="169"/>
      <c r="E461" s="123" t="s">
        <v>197</v>
      </c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9">
        <f t="shared" ref="Q461:S461" si="582">Q460/Q458*100</f>
        <v>0</v>
      </c>
      <c r="R461" s="139">
        <f t="shared" si="582"/>
        <v>0</v>
      </c>
      <c r="S461" s="139">
        <f t="shared" si="582"/>
        <v>0</v>
      </c>
      <c r="T461" s="139">
        <f>T460/T458*100</f>
        <v>0</v>
      </c>
      <c r="U461" s="139">
        <f t="shared" ref="U461:AH461" si="583">U460/U458*100</f>
        <v>2.9411764705882351</v>
      </c>
      <c r="V461" s="139">
        <f t="shared" si="583"/>
        <v>0</v>
      </c>
      <c r="W461" s="139">
        <f t="shared" si="583"/>
        <v>0</v>
      </c>
      <c r="X461" s="139">
        <f t="shared" si="583"/>
        <v>2.2222222222222223</v>
      </c>
      <c r="Y461" s="139">
        <f t="shared" si="583"/>
        <v>3.0303030303030303</v>
      </c>
      <c r="Z461" s="139">
        <f t="shared" si="583"/>
        <v>32.142857142857146</v>
      </c>
      <c r="AA461" s="139">
        <f t="shared" si="583"/>
        <v>0</v>
      </c>
      <c r="AB461" s="139">
        <f t="shared" si="583"/>
        <v>0</v>
      </c>
      <c r="AC461" s="139">
        <f t="shared" si="583"/>
        <v>0</v>
      </c>
      <c r="AD461" s="139">
        <f t="shared" si="583"/>
        <v>3.225806451612903</v>
      </c>
      <c r="AE461" s="139">
        <f t="shared" si="583"/>
        <v>0</v>
      </c>
      <c r="AF461" s="139">
        <f t="shared" si="583"/>
        <v>3.8461538461538463</v>
      </c>
      <c r="AG461" s="139">
        <f t="shared" si="583"/>
        <v>0</v>
      </c>
      <c r="AH461" s="139">
        <f t="shared" si="583"/>
        <v>2.3255813953488373</v>
      </c>
    </row>
    <row r="462" spans="1:34" x14ac:dyDescent="0.2">
      <c r="A462" s="165"/>
      <c r="B462" s="170"/>
      <c r="C462" s="179"/>
      <c r="D462" s="171"/>
      <c r="E462" s="121" t="s">
        <v>189</v>
      </c>
      <c r="F462" s="143">
        <f>F459/F458</f>
        <v>109.80555555555556</v>
      </c>
      <c r="G462" s="143">
        <f>G459/G458</f>
        <v>113.75</v>
      </c>
      <c r="H462" s="143">
        <f t="shared" ref="H462:AH462" si="584">H459/H458</f>
        <v>83.8</v>
      </c>
      <c r="I462" s="143">
        <f t="shared" si="584"/>
        <v>246.27777777777777</v>
      </c>
      <c r="J462" s="143">
        <f t="shared" si="584"/>
        <v>114.26229508196721</v>
      </c>
      <c r="K462" s="143">
        <f t="shared" si="584"/>
        <v>148.47619047619048</v>
      </c>
      <c r="L462" s="143">
        <f t="shared" si="584"/>
        <v>120.23636363636363</v>
      </c>
      <c r="M462" s="143">
        <f t="shared" si="584"/>
        <v>98.875</v>
      </c>
      <c r="N462" s="143">
        <f t="shared" si="584"/>
        <v>75.44736842105263</v>
      </c>
      <c r="O462" s="143">
        <f t="shared" si="584"/>
        <v>164.78787878787878</v>
      </c>
      <c r="P462" s="143">
        <f t="shared" si="584"/>
        <v>82.255319148936167</v>
      </c>
      <c r="Q462" s="143">
        <f t="shared" ref="Q462:S462" si="585">Q459/Q458</f>
        <v>85.08</v>
      </c>
      <c r="R462" s="143">
        <f t="shared" si="585"/>
        <v>74.071428571428569</v>
      </c>
      <c r="S462" s="143">
        <f t="shared" si="585"/>
        <v>217.71428571428572</v>
      </c>
      <c r="T462" s="143">
        <f t="shared" si="584"/>
        <v>118.48780487804878</v>
      </c>
      <c r="U462" s="143">
        <f t="shared" si="584"/>
        <v>202.55882352941177</v>
      </c>
      <c r="V462" s="143">
        <f t="shared" si="584"/>
        <v>63.980392156862742</v>
      </c>
      <c r="W462" s="143">
        <f t="shared" si="584"/>
        <v>150.02083333333334</v>
      </c>
      <c r="X462" s="143">
        <f t="shared" si="584"/>
        <v>171.06666666666666</v>
      </c>
      <c r="Y462" s="143">
        <f t="shared" si="584"/>
        <v>50.606060606060609</v>
      </c>
      <c r="Z462" s="143">
        <f t="shared" si="584"/>
        <v>98.571428571428569</v>
      </c>
      <c r="AA462" s="143">
        <f t="shared" si="584"/>
        <v>57.636363636363633</v>
      </c>
      <c r="AB462" s="143">
        <f t="shared" si="584"/>
        <v>83.57692307692308</v>
      </c>
      <c r="AC462" s="143">
        <f t="shared" si="584"/>
        <v>45.03448275862069</v>
      </c>
      <c r="AD462" s="143">
        <f t="shared" si="584"/>
        <v>70.354838709677423</v>
      </c>
      <c r="AE462" s="143">
        <f t="shared" si="584"/>
        <v>47.8</v>
      </c>
      <c r="AF462" s="143">
        <f t="shared" si="584"/>
        <v>96.461538461538467</v>
      </c>
      <c r="AG462" s="143">
        <f t="shared" si="584"/>
        <v>49.966666666666669</v>
      </c>
      <c r="AH462" s="143">
        <f t="shared" si="584"/>
        <v>68.79069767441861</v>
      </c>
    </row>
    <row r="463" spans="1:34" x14ac:dyDescent="0.2">
      <c r="A463" s="165"/>
      <c r="B463" s="175" t="s">
        <v>71</v>
      </c>
      <c r="C463" s="176"/>
      <c r="D463" s="177"/>
      <c r="E463" s="114" t="s">
        <v>187</v>
      </c>
      <c r="F463" s="5">
        <v>11</v>
      </c>
      <c r="G463" s="5">
        <v>15</v>
      </c>
      <c r="H463" s="5">
        <v>10</v>
      </c>
      <c r="I463" s="5">
        <v>16</v>
      </c>
      <c r="J463" s="5">
        <v>15</v>
      </c>
      <c r="K463" s="5">
        <v>10</v>
      </c>
      <c r="L463" s="5">
        <v>12</v>
      </c>
      <c r="M463" s="5">
        <v>12</v>
      </c>
      <c r="N463" s="5">
        <v>9</v>
      </c>
      <c r="O463" s="5">
        <v>8</v>
      </c>
      <c r="P463" s="5">
        <v>16</v>
      </c>
      <c r="Q463" s="5">
        <v>8</v>
      </c>
      <c r="R463" s="5">
        <v>11</v>
      </c>
      <c r="S463" s="5">
        <v>15</v>
      </c>
      <c r="T463" s="5">
        <v>9</v>
      </c>
      <c r="U463" s="5">
        <v>4</v>
      </c>
      <c r="V463" s="5">
        <v>4</v>
      </c>
      <c r="W463" s="5">
        <v>6</v>
      </c>
      <c r="X463" s="5">
        <v>8</v>
      </c>
      <c r="Y463" s="5">
        <v>4</v>
      </c>
      <c r="Z463" s="5">
        <v>4</v>
      </c>
      <c r="AA463" s="5">
        <v>7</v>
      </c>
      <c r="AB463" s="5">
        <v>5</v>
      </c>
      <c r="AC463" s="5">
        <v>6</v>
      </c>
      <c r="AD463" s="5">
        <v>7</v>
      </c>
      <c r="AE463" s="5">
        <v>4</v>
      </c>
      <c r="AF463" s="5">
        <v>3</v>
      </c>
      <c r="AG463" s="5">
        <v>4</v>
      </c>
      <c r="AH463" s="5">
        <v>8</v>
      </c>
    </row>
    <row r="464" spans="1:34" x14ac:dyDescent="0.2">
      <c r="A464" s="165"/>
      <c r="B464" s="168"/>
      <c r="C464" s="178"/>
      <c r="D464" s="169"/>
      <c r="E464" s="115" t="s">
        <v>188</v>
      </c>
      <c r="F464" s="8">
        <v>377</v>
      </c>
      <c r="G464" s="8">
        <v>2254</v>
      </c>
      <c r="H464" s="8">
        <v>615</v>
      </c>
      <c r="I464" s="8">
        <v>1429</v>
      </c>
      <c r="J464" s="8">
        <v>2730</v>
      </c>
      <c r="K464" s="8">
        <v>715</v>
      </c>
      <c r="L464" s="8">
        <v>673</v>
      </c>
      <c r="M464" s="8">
        <v>257</v>
      </c>
      <c r="N464" s="8">
        <v>365</v>
      </c>
      <c r="O464" s="8">
        <v>652</v>
      </c>
      <c r="P464" s="8">
        <v>1143</v>
      </c>
      <c r="Q464" s="8">
        <v>894</v>
      </c>
      <c r="R464" s="8">
        <v>2761</v>
      </c>
      <c r="S464" s="8">
        <v>1224</v>
      </c>
      <c r="T464" s="8">
        <v>518</v>
      </c>
      <c r="U464" s="8">
        <v>31</v>
      </c>
      <c r="V464" s="8">
        <v>0</v>
      </c>
      <c r="W464" s="8">
        <v>47</v>
      </c>
      <c r="X464" s="8">
        <v>556</v>
      </c>
      <c r="Y464" s="8">
        <v>2328</v>
      </c>
      <c r="Z464" s="8">
        <v>72</v>
      </c>
      <c r="AA464" s="8">
        <v>373</v>
      </c>
      <c r="AB464" s="8">
        <v>783</v>
      </c>
      <c r="AC464" s="8">
        <v>346</v>
      </c>
      <c r="AD464" s="8">
        <v>201</v>
      </c>
      <c r="AE464" s="8">
        <v>266</v>
      </c>
      <c r="AF464" s="8">
        <v>2</v>
      </c>
      <c r="AG464" s="8">
        <v>128</v>
      </c>
      <c r="AH464" s="8">
        <v>1204</v>
      </c>
    </row>
    <row r="465" spans="1:34" x14ac:dyDescent="0.2">
      <c r="A465" s="165"/>
      <c r="B465" s="168"/>
      <c r="C465" s="178"/>
      <c r="D465" s="169"/>
      <c r="E465" s="122" t="s">
        <v>195</v>
      </c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>
        <v>3</v>
      </c>
      <c r="R465" s="134">
        <v>0</v>
      </c>
      <c r="S465" s="134">
        <v>0</v>
      </c>
      <c r="T465" s="134">
        <v>0</v>
      </c>
      <c r="U465" s="134">
        <v>0</v>
      </c>
      <c r="V465" s="134">
        <v>0</v>
      </c>
      <c r="W465" s="134">
        <v>0</v>
      </c>
      <c r="X465" s="134">
        <v>0</v>
      </c>
      <c r="Y465" s="134">
        <v>0</v>
      </c>
      <c r="Z465" s="134">
        <v>0</v>
      </c>
      <c r="AA465" s="134">
        <v>0</v>
      </c>
      <c r="AB465" s="134">
        <v>0</v>
      </c>
      <c r="AC465" s="134">
        <v>0</v>
      </c>
      <c r="AD465" s="134">
        <v>0</v>
      </c>
      <c r="AE465" s="134">
        <v>0</v>
      </c>
      <c r="AF465" s="134">
        <v>0</v>
      </c>
      <c r="AG465" s="134">
        <v>0</v>
      </c>
      <c r="AH465" s="134">
        <v>0</v>
      </c>
    </row>
    <row r="466" spans="1:34" x14ac:dyDescent="0.2">
      <c r="A466" s="165"/>
      <c r="B466" s="168"/>
      <c r="C466" s="178"/>
      <c r="D466" s="169"/>
      <c r="E466" s="123" t="s">
        <v>197</v>
      </c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9">
        <f t="shared" ref="Q466:S466" si="586">Q465/Q463*100</f>
        <v>37.5</v>
      </c>
      <c r="R466" s="139">
        <f t="shared" si="586"/>
        <v>0</v>
      </c>
      <c r="S466" s="139">
        <f t="shared" si="586"/>
        <v>0</v>
      </c>
      <c r="T466" s="139">
        <f t="shared" ref="T466:AH466" si="587">T465/T463*100</f>
        <v>0</v>
      </c>
      <c r="U466" s="139">
        <f t="shared" si="587"/>
        <v>0</v>
      </c>
      <c r="V466" s="139">
        <f t="shared" si="587"/>
        <v>0</v>
      </c>
      <c r="W466" s="139">
        <f t="shared" si="587"/>
        <v>0</v>
      </c>
      <c r="X466" s="139">
        <f t="shared" si="587"/>
        <v>0</v>
      </c>
      <c r="Y466" s="139">
        <f t="shared" si="587"/>
        <v>0</v>
      </c>
      <c r="Z466" s="139">
        <f t="shared" si="587"/>
        <v>0</v>
      </c>
      <c r="AA466" s="139">
        <f t="shared" si="587"/>
        <v>0</v>
      </c>
      <c r="AB466" s="139">
        <f t="shared" si="587"/>
        <v>0</v>
      </c>
      <c r="AC466" s="139">
        <f t="shared" si="587"/>
        <v>0</v>
      </c>
      <c r="AD466" s="139">
        <f t="shared" si="587"/>
        <v>0</v>
      </c>
      <c r="AE466" s="139">
        <f t="shared" si="587"/>
        <v>0</v>
      </c>
      <c r="AF466" s="139">
        <f t="shared" si="587"/>
        <v>0</v>
      </c>
      <c r="AG466" s="139">
        <f t="shared" si="587"/>
        <v>0</v>
      </c>
      <c r="AH466" s="139">
        <f t="shared" si="587"/>
        <v>0</v>
      </c>
    </row>
    <row r="467" spans="1:34" x14ac:dyDescent="0.2">
      <c r="A467" s="165"/>
      <c r="B467" s="170"/>
      <c r="C467" s="179"/>
      <c r="D467" s="171"/>
      <c r="E467" s="121" t="s">
        <v>189</v>
      </c>
      <c r="F467" s="143">
        <f>F464/F463</f>
        <v>34.272727272727273</v>
      </c>
      <c r="G467" s="143">
        <f>G464/G463</f>
        <v>150.26666666666668</v>
      </c>
      <c r="H467" s="143">
        <f t="shared" ref="H467:AH467" si="588">H464/H463</f>
        <v>61.5</v>
      </c>
      <c r="I467" s="143">
        <f t="shared" si="588"/>
        <v>89.3125</v>
      </c>
      <c r="J467" s="143">
        <f t="shared" si="588"/>
        <v>182</v>
      </c>
      <c r="K467" s="143">
        <f t="shared" si="588"/>
        <v>71.5</v>
      </c>
      <c r="L467" s="143">
        <f t="shared" si="588"/>
        <v>56.083333333333336</v>
      </c>
      <c r="M467" s="143">
        <f t="shared" si="588"/>
        <v>21.416666666666668</v>
      </c>
      <c r="N467" s="143">
        <f t="shared" si="588"/>
        <v>40.555555555555557</v>
      </c>
      <c r="O467" s="143">
        <f t="shared" si="588"/>
        <v>81.5</v>
      </c>
      <c r="P467" s="143">
        <f t="shared" si="588"/>
        <v>71.4375</v>
      </c>
      <c r="Q467" s="143">
        <f t="shared" si="588"/>
        <v>111.75</v>
      </c>
      <c r="R467" s="143">
        <f t="shared" si="588"/>
        <v>251</v>
      </c>
      <c r="S467" s="143">
        <f t="shared" si="588"/>
        <v>81.599999999999994</v>
      </c>
      <c r="T467" s="143">
        <f t="shared" si="588"/>
        <v>57.555555555555557</v>
      </c>
      <c r="U467" s="143">
        <f t="shared" si="588"/>
        <v>7.75</v>
      </c>
      <c r="V467" s="143">
        <f t="shared" si="588"/>
        <v>0</v>
      </c>
      <c r="W467" s="143">
        <f t="shared" si="588"/>
        <v>7.833333333333333</v>
      </c>
      <c r="X467" s="143">
        <f t="shared" si="588"/>
        <v>69.5</v>
      </c>
      <c r="Y467" s="143">
        <f t="shared" si="588"/>
        <v>582</v>
      </c>
      <c r="Z467" s="143">
        <f t="shared" si="588"/>
        <v>18</v>
      </c>
      <c r="AA467" s="143">
        <f t="shared" si="588"/>
        <v>53.285714285714285</v>
      </c>
      <c r="AB467" s="143">
        <f t="shared" si="588"/>
        <v>156.6</v>
      </c>
      <c r="AC467" s="143">
        <f t="shared" si="588"/>
        <v>57.666666666666664</v>
      </c>
      <c r="AD467" s="143">
        <f t="shared" si="588"/>
        <v>28.714285714285715</v>
      </c>
      <c r="AE467" s="143">
        <f t="shared" si="588"/>
        <v>66.5</v>
      </c>
      <c r="AF467" s="143">
        <f t="shared" si="588"/>
        <v>0.66666666666666663</v>
      </c>
      <c r="AG467" s="143">
        <f t="shared" si="588"/>
        <v>32</v>
      </c>
      <c r="AH467" s="143">
        <f t="shared" si="588"/>
        <v>150.5</v>
      </c>
    </row>
    <row r="468" spans="1:34" x14ac:dyDescent="0.2">
      <c r="A468" s="165"/>
      <c r="B468" s="175" t="s">
        <v>72</v>
      </c>
      <c r="C468" s="176"/>
      <c r="D468" s="177"/>
      <c r="E468" s="114" t="s">
        <v>187</v>
      </c>
      <c r="F468" s="5">
        <v>4</v>
      </c>
      <c r="G468" s="5">
        <v>1</v>
      </c>
      <c r="H468" s="5">
        <v>2</v>
      </c>
      <c r="I468" s="5">
        <v>1</v>
      </c>
      <c r="J468" s="5">
        <v>3</v>
      </c>
      <c r="K468" s="5">
        <v>0</v>
      </c>
      <c r="L468" s="5">
        <v>4</v>
      </c>
      <c r="M468" s="5">
        <v>5</v>
      </c>
      <c r="N468" s="5">
        <v>1</v>
      </c>
      <c r="O468" s="5">
        <v>0</v>
      </c>
      <c r="P468" s="5">
        <v>3</v>
      </c>
      <c r="Q468" s="5">
        <v>1</v>
      </c>
      <c r="R468" s="5">
        <v>1</v>
      </c>
      <c r="S468" s="5">
        <v>5</v>
      </c>
      <c r="T468" s="5">
        <v>2</v>
      </c>
      <c r="U468" s="5">
        <v>1</v>
      </c>
      <c r="V468" s="5">
        <v>0</v>
      </c>
      <c r="W468" s="5">
        <v>2</v>
      </c>
      <c r="X468" s="5">
        <v>2</v>
      </c>
      <c r="Y468" s="5">
        <v>1</v>
      </c>
      <c r="Z468" s="5">
        <v>1</v>
      </c>
      <c r="AA468" s="5">
        <v>1</v>
      </c>
      <c r="AB468" s="5">
        <v>0</v>
      </c>
      <c r="AC468" s="5">
        <v>2</v>
      </c>
      <c r="AD468" s="5">
        <v>0</v>
      </c>
      <c r="AE468" s="5">
        <v>2</v>
      </c>
      <c r="AF468" s="5">
        <v>1</v>
      </c>
      <c r="AG468" s="5">
        <v>1</v>
      </c>
      <c r="AH468" s="5">
        <v>1</v>
      </c>
    </row>
    <row r="469" spans="1:34" x14ac:dyDescent="0.2">
      <c r="A469" s="165"/>
      <c r="B469" s="168"/>
      <c r="C469" s="178"/>
      <c r="D469" s="169"/>
      <c r="E469" s="115" t="s">
        <v>188</v>
      </c>
      <c r="F469" s="8">
        <v>1049</v>
      </c>
      <c r="G469" s="8">
        <v>50</v>
      </c>
      <c r="H469" s="8">
        <v>0</v>
      </c>
      <c r="I469" s="8">
        <v>1</v>
      </c>
      <c r="J469" s="8">
        <v>0</v>
      </c>
      <c r="K469" s="8">
        <v>0</v>
      </c>
      <c r="L469" s="8">
        <v>118</v>
      </c>
      <c r="M469" s="8">
        <v>843</v>
      </c>
      <c r="N469" s="8">
        <v>0</v>
      </c>
      <c r="O469" s="8">
        <v>0</v>
      </c>
      <c r="P469" s="8">
        <v>76</v>
      </c>
      <c r="Q469" s="8">
        <v>0</v>
      </c>
      <c r="R469" s="8">
        <v>0</v>
      </c>
      <c r="S469" s="8">
        <v>464</v>
      </c>
      <c r="T469" s="8">
        <v>240</v>
      </c>
      <c r="U469" s="8">
        <v>27</v>
      </c>
      <c r="V469" s="8">
        <v>0</v>
      </c>
      <c r="W469" s="8">
        <v>251</v>
      </c>
      <c r="X469" s="8">
        <v>578</v>
      </c>
      <c r="Y469" s="8">
        <v>170</v>
      </c>
      <c r="Z469" s="8">
        <v>0</v>
      </c>
      <c r="AA469" s="8">
        <v>0</v>
      </c>
      <c r="AB469" s="8">
        <v>0</v>
      </c>
      <c r="AC469" s="8">
        <v>2913</v>
      </c>
      <c r="AD469" s="8">
        <v>0</v>
      </c>
      <c r="AE469" s="8">
        <v>0</v>
      </c>
      <c r="AF469" s="8">
        <v>5</v>
      </c>
      <c r="AG469" s="8">
        <v>0</v>
      </c>
      <c r="AH469" s="8">
        <v>0</v>
      </c>
    </row>
    <row r="470" spans="1:34" x14ac:dyDescent="0.2">
      <c r="A470" s="165"/>
      <c r="B470" s="168"/>
      <c r="C470" s="178"/>
      <c r="D470" s="169"/>
      <c r="E470" s="122" t="s">
        <v>195</v>
      </c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>
        <v>0</v>
      </c>
      <c r="R470" s="134">
        <v>0</v>
      </c>
      <c r="S470" s="134">
        <v>0</v>
      </c>
      <c r="T470" s="134">
        <v>0</v>
      </c>
      <c r="U470" s="134">
        <v>0</v>
      </c>
      <c r="V470" s="134">
        <v>0</v>
      </c>
      <c r="W470" s="134">
        <v>0</v>
      </c>
      <c r="X470" s="134">
        <v>0</v>
      </c>
      <c r="Y470" s="134">
        <v>0</v>
      </c>
      <c r="Z470" s="134">
        <v>0</v>
      </c>
      <c r="AA470" s="134">
        <v>0</v>
      </c>
      <c r="AB470" s="134">
        <v>0</v>
      </c>
      <c r="AC470" s="134">
        <v>0</v>
      </c>
      <c r="AD470" s="134">
        <v>0</v>
      </c>
      <c r="AE470" s="134">
        <v>0</v>
      </c>
      <c r="AF470" s="134">
        <v>0</v>
      </c>
      <c r="AG470" s="134">
        <v>0</v>
      </c>
      <c r="AH470" s="134">
        <v>0</v>
      </c>
    </row>
    <row r="471" spans="1:34" x14ac:dyDescent="0.2">
      <c r="A471" s="165"/>
      <c r="B471" s="168"/>
      <c r="C471" s="178"/>
      <c r="D471" s="169"/>
      <c r="E471" s="123" t="s">
        <v>197</v>
      </c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9">
        <f t="shared" ref="Q471:S471" si="589">Q470/Q468*100</f>
        <v>0</v>
      </c>
      <c r="R471" s="139">
        <f t="shared" si="589"/>
        <v>0</v>
      </c>
      <c r="S471" s="139">
        <f t="shared" si="589"/>
        <v>0</v>
      </c>
      <c r="T471" s="139">
        <f t="shared" ref="T471:AH471" si="590">T470/T468*100</f>
        <v>0</v>
      </c>
      <c r="U471" s="139">
        <f t="shared" si="590"/>
        <v>0</v>
      </c>
      <c r="V471" s="139" t="e">
        <f t="shared" si="590"/>
        <v>#DIV/0!</v>
      </c>
      <c r="W471" s="139">
        <f t="shared" si="590"/>
        <v>0</v>
      </c>
      <c r="X471" s="139">
        <f t="shared" si="590"/>
        <v>0</v>
      </c>
      <c r="Y471" s="139">
        <f t="shared" si="590"/>
        <v>0</v>
      </c>
      <c r="Z471" s="139">
        <f t="shared" si="590"/>
        <v>0</v>
      </c>
      <c r="AA471" s="139">
        <f t="shared" si="590"/>
        <v>0</v>
      </c>
      <c r="AB471" s="139" t="e">
        <f t="shared" si="590"/>
        <v>#DIV/0!</v>
      </c>
      <c r="AC471" s="139">
        <f t="shared" si="590"/>
        <v>0</v>
      </c>
      <c r="AD471" s="139" t="e">
        <f t="shared" si="590"/>
        <v>#DIV/0!</v>
      </c>
      <c r="AE471" s="139">
        <f t="shared" si="590"/>
        <v>0</v>
      </c>
      <c r="AF471" s="139">
        <f t="shared" si="590"/>
        <v>0</v>
      </c>
      <c r="AG471" s="139">
        <f t="shared" si="590"/>
        <v>0</v>
      </c>
      <c r="AH471" s="139">
        <f t="shared" si="590"/>
        <v>0</v>
      </c>
    </row>
    <row r="472" spans="1:34" x14ac:dyDescent="0.2">
      <c r="A472" s="165"/>
      <c r="B472" s="170"/>
      <c r="C472" s="179"/>
      <c r="D472" s="171"/>
      <c r="E472" s="121" t="s">
        <v>189</v>
      </c>
      <c r="F472" s="143">
        <f>F469/F468</f>
        <v>262.25</v>
      </c>
      <c r="G472" s="143">
        <f>G469/G468</f>
        <v>50</v>
      </c>
      <c r="H472" s="143">
        <f t="shared" ref="H472:AH472" si="591">H469/H468</f>
        <v>0</v>
      </c>
      <c r="I472" s="143">
        <f t="shared" si="591"/>
        <v>1</v>
      </c>
      <c r="J472" s="143">
        <f t="shared" si="591"/>
        <v>0</v>
      </c>
      <c r="K472" s="143" t="e">
        <f t="shared" si="591"/>
        <v>#DIV/0!</v>
      </c>
      <c r="L472" s="143">
        <f t="shared" si="591"/>
        <v>29.5</v>
      </c>
      <c r="M472" s="143">
        <f t="shared" si="591"/>
        <v>168.6</v>
      </c>
      <c r="N472" s="143">
        <f t="shared" si="591"/>
        <v>0</v>
      </c>
      <c r="O472" s="143" t="e">
        <f t="shared" si="591"/>
        <v>#DIV/0!</v>
      </c>
      <c r="P472" s="143">
        <f t="shared" si="591"/>
        <v>25.333333333333332</v>
      </c>
      <c r="Q472" s="143">
        <f t="shared" si="591"/>
        <v>0</v>
      </c>
      <c r="R472" s="143">
        <f t="shared" si="591"/>
        <v>0</v>
      </c>
      <c r="S472" s="143">
        <f t="shared" si="591"/>
        <v>92.8</v>
      </c>
      <c r="T472" s="143">
        <f t="shared" si="591"/>
        <v>120</v>
      </c>
      <c r="U472" s="143">
        <f t="shared" si="591"/>
        <v>27</v>
      </c>
      <c r="V472" s="143" t="e">
        <f t="shared" si="591"/>
        <v>#DIV/0!</v>
      </c>
      <c r="W472" s="143">
        <f t="shared" si="591"/>
        <v>125.5</v>
      </c>
      <c r="X472" s="143">
        <f t="shared" si="591"/>
        <v>289</v>
      </c>
      <c r="Y472" s="143">
        <f t="shared" si="591"/>
        <v>170</v>
      </c>
      <c r="Z472" s="143">
        <f t="shared" si="591"/>
        <v>0</v>
      </c>
      <c r="AA472" s="143">
        <f t="shared" si="591"/>
        <v>0</v>
      </c>
      <c r="AB472" s="143" t="e">
        <f t="shared" si="591"/>
        <v>#DIV/0!</v>
      </c>
      <c r="AC472" s="143">
        <f t="shared" si="591"/>
        <v>1456.5</v>
      </c>
      <c r="AD472" s="143" t="e">
        <f t="shared" si="591"/>
        <v>#DIV/0!</v>
      </c>
      <c r="AE472" s="143">
        <f t="shared" si="591"/>
        <v>0</v>
      </c>
      <c r="AF472" s="143">
        <f t="shared" si="591"/>
        <v>5</v>
      </c>
      <c r="AG472" s="143">
        <f t="shared" si="591"/>
        <v>0</v>
      </c>
      <c r="AH472" s="143">
        <f t="shared" si="591"/>
        <v>0</v>
      </c>
    </row>
    <row r="473" spans="1:34" x14ac:dyDescent="0.2">
      <c r="A473" s="165"/>
      <c r="B473" s="175" t="s">
        <v>73</v>
      </c>
      <c r="C473" s="176"/>
      <c r="D473" s="177"/>
      <c r="E473" s="114" t="s">
        <v>187</v>
      </c>
      <c r="F473" s="5">
        <v>13</v>
      </c>
      <c r="G473" s="5">
        <v>12</v>
      </c>
      <c r="H473" s="5">
        <v>10</v>
      </c>
      <c r="I473" s="5">
        <v>11</v>
      </c>
      <c r="J473" s="5">
        <v>10</v>
      </c>
      <c r="K473" s="5">
        <v>18</v>
      </c>
      <c r="L473" s="5">
        <v>14</v>
      </c>
      <c r="M473" s="5">
        <v>15</v>
      </c>
      <c r="N473" s="5">
        <v>7</v>
      </c>
      <c r="O473" s="5">
        <v>12</v>
      </c>
      <c r="P473" s="5">
        <v>12</v>
      </c>
      <c r="Q473" s="5">
        <v>14</v>
      </c>
      <c r="R473" s="5">
        <v>6</v>
      </c>
      <c r="S473" s="5">
        <v>14</v>
      </c>
      <c r="T473" s="5">
        <v>9</v>
      </c>
      <c r="U473" s="5">
        <v>10</v>
      </c>
      <c r="V473" s="5">
        <v>7</v>
      </c>
      <c r="W473" s="5">
        <v>12</v>
      </c>
      <c r="X473" s="5">
        <v>6</v>
      </c>
      <c r="Y473" s="5">
        <v>14</v>
      </c>
      <c r="Z473" s="5">
        <v>7</v>
      </c>
      <c r="AA473" s="5">
        <v>8</v>
      </c>
      <c r="AB473" s="5">
        <v>9</v>
      </c>
      <c r="AC473" s="5">
        <v>5</v>
      </c>
      <c r="AD473" s="5">
        <v>8</v>
      </c>
      <c r="AE473" s="5">
        <v>8</v>
      </c>
      <c r="AF473" s="5">
        <v>2</v>
      </c>
      <c r="AG473" s="5">
        <v>6</v>
      </c>
      <c r="AH473" s="5">
        <v>8</v>
      </c>
    </row>
    <row r="474" spans="1:34" x14ac:dyDescent="0.2">
      <c r="A474" s="165"/>
      <c r="B474" s="168"/>
      <c r="C474" s="178"/>
      <c r="D474" s="169"/>
      <c r="E474" s="115" t="s">
        <v>188</v>
      </c>
      <c r="F474" s="8">
        <v>366</v>
      </c>
      <c r="G474" s="8">
        <v>148</v>
      </c>
      <c r="H474" s="8">
        <v>105</v>
      </c>
      <c r="I474" s="8">
        <v>487</v>
      </c>
      <c r="J474" s="8">
        <v>140</v>
      </c>
      <c r="K474" s="8">
        <v>447</v>
      </c>
      <c r="L474" s="8">
        <v>280</v>
      </c>
      <c r="M474" s="8">
        <v>705</v>
      </c>
      <c r="N474" s="8">
        <v>1176</v>
      </c>
      <c r="O474" s="8">
        <v>242</v>
      </c>
      <c r="P474" s="8">
        <v>705</v>
      </c>
      <c r="Q474" s="8">
        <v>37</v>
      </c>
      <c r="R474" s="8">
        <v>1</v>
      </c>
      <c r="S474" s="8">
        <v>580</v>
      </c>
      <c r="T474" s="8">
        <v>162</v>
      </c>
      <c r="U474" s="8">
        <v>385</v>
      </c>
      <c r="V474" s="8">
        <v>1506</v>
      </c>
      <c r="W474" s="8">
        <v>554</v>
      </c>
      <c r="X474" s="8">
        <v>15</v>
      </c>
      <c r="Y474" s="8">
        <v>923</v>
      </c>
      <c r="Z474" s="8">
        <v>63</v>
      </c>
      <c r="AA474" s="8">
        <v>3</v>
      </c>
      <c r="AB474" s="8">
        <v>525</v>
      </c>
      <c r="AC474" s="8">
        <v>114</v>
      </c>
      <c r="AD474" s="8">
        <v>0</v>
      </c>
      <c r="AE474" s="8">
        <v>0</v>
      </c>
      <c r="AF474" s="8">
        <v>328</v>
      </c>
      <c r="AG474" s="8">
        <v>213</v>
      </c>
      <c r="AH474" s="8">
        <v>727</v>
      </c>
    </row>
    <row r="475" spans="1:34" x14ac:dyDescent="0.2">
      <c r="A475" s="165"/>
      <c r="B475" s="168"/>
      <c r="C475" s="178"/>
      <c r="D475" s="169"/>
      <c r="E475" s="122" t="s">
        <v>195</v>
      </c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>
        <v>0</v>
      </c>
      <c r="R475" s="134">
        <v>0</v>
      </c>
      <c r="S475" s="134">
        <v>0</v>
      </c>
      <c r="T475" s="134">
        <v>0</v>
      </c>
      <c r="U475" s="134">
        <v>0</v>
      </c>
      <c r="V475" s="134">
        <v>0</v>
      </c>
      <c r="W475" s="134">
        <v>2</v>
      </c>
      <c r="X475" s="134">
        <v>0</v>
      </c>
      <c r="Y475" s="134">
        <v>0</v>
      </c>
      <c r="Z475" s="134">
        <v>0</v>
      </c>
      <c r="AA475" s="134">
        <v>0</v>
      </c>
      <c r="AB475" s="134">
        <v>0</v>
      </c>
      <c r="AC475" s="134">
        <v>0</v>
      </c>
      <c r="AD475" s="134">
        <v>0</v>
      </c>
      <c r="AE475" s="134">
        <v>0</v>
      </c>
      <c r="AF475" s="134">
        <v>0</v>
      </c>
      <c r="AG475" s="134">
        <v>0</v>
      </c>
      <c r="AH475" s="134">
        <v>0</v>
      </c>
    </row>
    <row r="476" spans="1:34" x14ac:dyDescent="0.2">
      <c r="A476" s="165"/>
      <c r="B476" s="168"/>
      <c r="C476" s="178"/>
      <c r="D476" s="169"/>
      <c r="E476" s="123" t="s">
        <v>197</v>
      </c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9">
        <f t="shared" ref="Q476:S476" si="592">Q475/Q473*100</f>
        <v>0</v>
      </c>
      <c r="R476" s="139">
        <f t="shared" si="592"/>
        <v>0</v>
      </c>
      <c r="S476" s="139">
        <f t="shared" si="592"/>
        <v>0</v>
      </c>
      <c r="T476" s="139">
        <f t="shared" ref="T476:AH476" si="593">T475/T473*100</f>
        <v>0</v>
      </c>
      <c r="U476" s="139">
        <f t="shared" si="593"/>
        <v>0</v>
      </c>
      <c r="V476" s="139">
        <f t="shared" si="593"/>
        <v>0</v>
      </c>
      <c r="W476" s="139">
        <f t="shared" si="593"/>
        <v>16.666666666666664</v>
      </c>
      <c r="X476" s="139">
        <f t="shared" si="593"/>
        <v>0</v>
      </c>
      <c r="Y476" s="139">
        <f t="shared" si="593"/>
        <v>0</v>
      </c>
      <c r="Z476" s="139">
        <f t="shared" si="593"/>
        <v>0</v>
      </c>
      <c r="AA476" s="139">
        <f t="shared" si="593"/>
        <v>0</v>
      </c>
      <c r="AB476" s="139">
        <f t="shared" si="593"/>
        <v>0</v>
      </c>
      <c r="AC476" s="139">
        <f t="shared" si="593"/>
        <v>0</v>
      </c>
      <c r="AD476" s="139">
        <f t="shared" si="593"/>
        <v>0</v>
      </c>
      <c r="AE476" s="139">
        <f t="shared" si="593"/>
        <v>0</v>
      </c>
      <c r="AF476" s="139">
        <f t="shared" si="593"/>
        <v>0</v>
      </c>
      <c r="AG476" s="139">
        <f t="shared" si="593"/>
        <v>0</v>
      </c>
      <c r="AH476" s="139">
        <f t="shared" si="593"/>
        <v>0</v>
      </c>
    </row>
    <row r="477" spans="1:34" x14ac:dyDescent="0.2">
      <c r="A477" s="165"/>
      <c r="B477" s="170"/>
      <c r="C477" s="179"/>
      <c r="D477" s="171"/>
      <c r="E477" s="121" t="s">
        <v>189</v>
      </c>
      <c r="F477" s="143">
        <f>F474/F473</f>
        <v>28.153846153846153</v>
      </c>
      <c r="G477" s="143">
        <f>G474/G473</f>
        <v>12.333333333333334</v>
      </c>
      <c r="H477" s="143">
        <f t="shared" ref="H477:AH477" si="594">H474/H473</f>
        <v>10.5</v>
      </c>
      <c r="I477" s="143">
        <f t="shared" si="594"/>
        <v>44.272727272727273</v>
      </c>
      <c r="J477" s="143">
        <f t="shared" si="594"/>
        <v>14</v>
      </c>
      <c r="K477" s="143">
        <f t="shared" si="594"/>
        <v>24.833333333333332</v>
      </c>
      <c r="L477" s="143">
        <f t="shared" si="594"/>
        <v>20</v>
      </c>
      <c r="M477" s="143">
        <f t="shared" si="594"/>
        <v>47</v>
      </c>
      <c r="N477" s="143">
        <f t="shared" si="594"/>
        <v>168</v>
      </c>
      <c r="O477" s="143">
        <f t="shared" si="594"/>
        <v>20.166666666666668</v>
      </c>
      <c r="P477" s="143">
        <f t="shared" si="594"/>
        <v>58.75</v>
      </c>
      <c r="Q477" s="143">
        <f t="shared" si="594"/>
        <v>2.6428571428571428</v>
      </c>
      <c r="R477" s="143">
        <f t="shared" si="594"/>
        <v>0.16666666666666666</v>
      </c>
      <c r="S477" s="143">
        <f t="shared" si="594"/>
        <v>41.428571428571431</v>
      </c>
      <c r="T477" s="143">
        <f t="shared" si="594"/>
        <v>18</v>
      </c>
      <c r="U477" s="143">
        <f t="shared" si="594"/>
        <v>38.5</v>
      </c>
      <c r="V477" s="143">
        <f t="shared" si="594"/>
        <v>215.14285714285714</v>
      </c>
      <c r="W477" s="143">
        <f t="shared" si="594"/>
        <v>46.166666666666664</v>
      </c>
      <c r="X477" s="143">
        <f t="shared" si="594"/>
        <v>2.5</v>
      </c>
      <c r="Y477" s="143">
        <f t="shared" si="594"/>
        <v>65.928571428571431</v>
      </c>
      <c r="Z477" s="143">
        <f t="shared" si="594"/>
        <v>9</v>
      </c>
      <c r="AA477" s="143">
        <f t="shared" si="594"/>
        <v>0.375</v>
      </c>
      <c r="AB477" s="143">
        <f t="shared" si="594"/>
        <v>58.333333333333336</v>
      </c>
      <c r="AC477" s="143">
        <f t="shared" si="594"/>
        <v>22.8</v>
      </c>
      <c r="AD477" s="143">
        <f t="shared" si="594"/>
        <v>0</v>
      </c>
      <c r="AE477" s="143">
        <f t="shared" si="594"/>
        <v>0</v>
      </c>
      <c r="AF477" s="143">
        <f t="shared" si="594"/>
        <v>164</v>
      </c>
      <c r="AG477" s="143">
        <f t="shared" si="594"/>
        <v>35.5</v>
      </c>
      <c r="AH477" s="143">
        <f t="shared" si="594"/>
        <v>90.875</v>
      </c>
    </row>
    <row r="478" spans="1:34" x14ac:dyDescent="0.2">
      <c r="A478" s="165"/>
      <c r="B478" s="175" t="s">
        <v>74</v>
      </c>
      <c r="C478" s="176"/>
      <c r="D478" s="177"/>
      <c r="E478" s="114" t="s">
        <v>187</v>
      </c>
      <c r="F478" s="5">
        <v>84</v>
      </c>
      <c r="G478" s="5">
        <v>114</v>
      </c>
      <c r="H478" s="5">
        <v>96</v>
      </c>
      <c r="I478" s="5">
        <v>99</v>
      </c>
      <c r="J478" s="5">
        <v>97</v>
      </c>
      <c r="K478" s="5">
        <v>102</v>
      </c>
      <c r="L478" s="5">
        <v>90</v>
      </c>
      <c r="M478" s="5">
        <v>97</v>
      </c>
      <c r="N478" s="5">
        <v>97</v>
      </c>
      <c r="O478" s="5">
        <v>100</v>
      </c>
      <c r="P478" s="5">
        <v>105</v>
      </c>
      <c r="Q478" s="5">
        <v>81</v>
      </c>
      <c r="R478" s="5">
        <v>96</v>
      </c>
      <c r="S478" s="5">
        <v>105</v>
      </c>
      <c r="T478" s="5">
        <v>103</v>
      </c>
      <c r="U478" s="5">
        <v>70</v>
      </c>
      <c r="V478" s="5">
        <v>96</v>
      </c>
      <c r="W478" s="5">
        <v>60</v>
      </c>
      <c r="X478" s="5">
        <v>97</v>
      </c>
      <c r="Y478" s="5">
        <v>76</v>
      </c>
      <c r="Z478" s="5">
        <v>78</v>
      </c>
      <c r="AA478" s="5">
        <v>96</v>
      </c>
      <c r="AB478" s="5">
        <v>98</v>
      </c>
      <c r="AC478" s="5">
        <v>93</v>
      </c>
      <c r="AD478" s="5">
        <v>102</v>
      </c>
      <c r="AE478" s="5">
        <v>77</v>
      </c>
      <c r="AF478" s="5">
        <v>73</v>
      </c>
      <c r="AG478" s="5">
        <v>90</v>
      </c>
      <c r="AH478" s="5">
        <v>115</v>
      </c>
    </row>
    <row r="479" spans="1:34" x14ac:dyDescent="0.2">
      <c r="A479" s="165"/>
      <c r="B479" s="168"/>
      <c r="C479" s="178"/>
      <c r="D479" s="169"/>
      <c r="E479" s="115" t="s">
        <v>188</v>
      </c>
      <c r="F479" s="8">
        <v>808</v>
      </c>
      <c r="G479" s="8">
        <v>1909</v>
      </c>
      <c r="H479" s="8">
        <v>781</v>
      </c>
      <c r="I479" s="8">
        <v>1319</v>
      </c>
      <c r="J479" s="8">
        <v>1659</v>
      </c>
      <c r="K479" s="8">
        <v>1445</v>
      </c>
      <c r="L479" s="8">
        <v>348</v>
      </c>
      <c r="M479" s="8">
        <v>1795</v>
      </c>
      <c r="N479" s="8">
        <v>422</v>
      </c>
      <c r="O479" s="8">
        <v>1915</v>
      </c>
      <c r="P479" s="8">
        <v>895</v>
      </c>
      <c r="Q479" s="8">
        <v>759</v>
      </c>
      <c r="R479" s="8">
        <v>3184</v>
      </c>
      <c r="S479" s="8">
        <v>3247</v>
      </c>
      <c r="T479" s="8">
        <v>1356</v>
      </c>
      <c r="U479" s="8">
        <v>385</v>
      </c>
      <c r="V479" s="8">
        <v>2697</v>
      </c>
      <c r="W479" s="8">
        <v>814</v>
      </c>
      <c r="X479" s="8">
        <v>1610</v>
      </c>
      <c r="Y479" s="8">
        <v>119</v>
      </c>
      <c r="Z479" s="8">
        <v>686</v>
      </c>
      <c r="AA479" s="8">
        <v>319</v>
      </c>
      <c r="AB479" s="8">
        <v>1227</v>
      </c>
      <c r="AC479" s="8">
        <v>1171</v>
      </c>
      <c r="AD479" s="8">
        <v>428</v>
      </c>
      <c r="AE479" s="8">
        <v>172</v>
      </c>
      <c r="AF479" s="8">
        <v>5475</v>
      </c>
      <c r="AG479" s="8">
        <v>886</v>
      </c>
      <c r="AH479" s="8">
        <v>859</v>
      </c>
    </row>
    <row r="480" spans="1:34" x14ac:dyDescent="0.2">
      <c r="A480" s="165"/>
      <c r="B480" s="168"/>
      <c r="C480" s="178"/>
      <c r="D480" s="169"/>
      <c r="E480" s="122" t="s">
        <v>195</v>
      </c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>
        <v>0</v>
      </c>
      <c r="R480" s="134">
        <v>0</v>
      </c>
      <c r="S480" s="134">
        <v>3</v>
      </c>
      <c r="T480" s="134">
        <v>1</v>
      </c>
      <c r="U480" s="134">
        <v>0</v>
      </c>
      <c r="V480" s="134">
        <v>0</v>
      </c>
      <c r="W480" s="134">
        <v>0</v>
      </c>
      <c r="X480" s="134">
        <v>3</v>
      </c>
      <c r="Y480" s="134">
        <v>1</v>
      </c>
      <c r="Z480" s="134">
        <v>3</v>
      </c>
      <c r="AA480" s="134">
        <v>1</v>
      </c>
      <c r="AB480" s="134">
        <v>1</v>
      </c>
      <c r="AC480" s="134">
        <v>1</v>
      </c>
      <c r="AD480" s="134">
        <v>2</v>
      </c>
      <c r="AE480" s="134">
        <v>1</v>
      </c>
      <c r="AF480" s="134">
        <v>1</v>
      </c>
      <c r="AG480" s="134">
        <v>1</v>
      </c>
      <c r="AH480" s="134">
        <v>0</v>
      </c>
    </row>
    <row r="481" spans="1:34" x14ac:dyDescent="0.2">
      <c r="A481" s="165"/>
      <c r="B481" s="168"/>
      <c r="C481" s="178"/>
      <c r="D481" s="169"/>
      <c r="E481" s="123" t="s">
        <v>197</v>
      </c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9">
        <f t="shared" ref="Q481:S481" si="595">Q480/Q478*100</f>
        <v>0</v>
      </c>
      <c r="R481" s="139">
        <f t="shared" si="595"/>
        <v>0</v>
      </c>
      <c r="S481" s="139">
        <f t="shared" si="595"/>
        <v>2.8571428571428572</v>
      </c>
      <c r="T481" s="139">
        <f t="shared" ref="T481:AH481" si="596">T480/T478*100</f>
        <v>0.97087378640776689</v>
      </c>
      <c r="U481" s="139">
        <f t="shared" si="596"/>
        <v>0</v>
      </c>
      <c r="V481" s="139">
        <f t="shared" si="596"/>
        <v>0</v>
      </c>
      <c r="W481" s="139">
        <f t="shared" si="596"/>
        <v>0</v>
      </c>
      <c r="X481" s="139">
        <f t="shared" si="596"/>
        <v>3.0927835051546393</v>
      </c>
      <c r="Y481" s="139">
        <f t="shared" si="596"/>
        <v>1.3157894736842104</v>
      </c>
      <c r="Z481" s="139">
        <f t="shared" si="596"/>
        <v>3.8461538461538463</v>
      </c>
      <c r="AA481" s="139">
        <f t="shared" si="596"/>
        <v>1.0416666666666665</v>
      </c>
      <c r="AB481" s="139">
        <f t="shared" si="596"/>
        <v>1.0204081632653061</v>
      </c>
      <c r="AC481" s="139">
        <f t="shared" si="596"/>
        <v>1.0752688172043012</v>
      </c>
      <c r="AD481" s="139">
        <f t="shared" si="596"/>
        <v>1.9607843137254901</v>
      </c>
      <c r="AE481" s="139">
        <f t="shared" si="596"/>
        <v>1.2987012987012987</v>
      </c>
      <c r="AF481" s="139">
        <f t="shared" si="596"/>
        <v>1.3698630136986301</v>
      </c>
      <c r="AG481" s="139">
        <f t="shared" si="596"/>
        <v>1.1111111111111112</v>
      </c>
      <c r="AH481" s="139">
        <f t="shared" si="596"/>
        <v>0</v>
      </c>
    </row>
    <row r="482" spans="1:34" x14ac:dyDescent="0.2">
      <c r="A482" s="165"/>
      <c r="B482" s="170"/>
      <c r="C482" s="179"/>
      <c r="D482" s="171"/>
      <c r="E482" s="121" t="s">
        <v>189</v>
      </c>
      <c r="F482" s="143">
        <f>F479/F478</f>
        <v>9.6190476190476186</v>
      </c>
      <c r="G482" s="143">
        <f>G479/G478</f>
        <v>16.745614035087719</v>
      </c>
      <c r="H482" s="143">
        <f t="shared" ref="H482:AH482" si="597">H479/H478</f>
        <v>8.1354166666666661</v>
      </c>
      <c r="I482" s="143">
        <f t="shared" si="597"/>
        <v>13.323232323232324</v>
      </c>
      <c r="J482" s="143">
        <f t="shared" si="597"/>
        <v>17.103092783505154</v>
      </c>
      <c r="K482" s="143">
        <f t="shared" si="597"/>
        <v>14.166666666666666</v>
      </c>
      <c r="L482" s="143">
        <f t="shared" si="597"/>
        <v>3.8666666666666667</v>
      </c>
      <c r="M482" s="143">
        <f t="shared" si="597"/>
        <v>18.505154639175259</v>
      </c>
      <c r="N482" s="143">
        <f t="shared" si="597"/>
        <v>4.3505154639175254</v>
      </c>
      <c r="O482" s="143">
        <f t="shared" si="597"/>
        <v>19.149999999999999</v>
      </c>
      <c r="P482" s="143">
        <f t="shared" si="597"/>
        <v>8.5238095238095237</v>
      </c>
      <c r="Q482" s="143">
        <f t="shared" si="597"/>
        <v>9.3703703703703702</v>
      </c>
      <c r="R482" s="143">
        <f t="shared" si="597"/>
        <v>33.166666666666664</v>
      </c>
      <c r="S482" s="143">
        <f t="shared" si="597"/>
        <v>30.923809523809524</v>
      </c>
      <c r="T482" s="143">
        <f t="shared" si="597"/>
        <v>13.16504854368932</v>
      </c>
      <c r="U482" s="143">
        <f t="shared" si="597"/>
        <v>5.5</v>
      </c>
      <c r="V482" s="143">
        <f t="shared" si="597"/>
        <v>28.09375</v>
      </c>
      <c r="W482" s="143">
        <f t="shared" si="597"/>
        <v>13.566666666666666</v>
      </c>
      <c r="X482" s="143">
        <f t="shared" si="597"/>
        <v>16.597938144329898</v>
      </c>
      <c r="Y482" s="143">
        <f t="shared" si="597"/>
        <v>1.5657894736842106</v>
      </c>
      <c r="Z482" s="143">
        <f t="shared" si="597"/>
        <v>8.7948717948717956</v>
      </c>
      <c r="AA482" s="143">
        <f t="shared" si="597"/>
        <v>3.3229166666666665</v>
      </c>
      <c r="AB482" s="143">
        <f t="shared" si="597"/>
        <v>12.520408163265307</v>
      </c>
      <c r="AC482" s="143">
        <f t="shared" si="597"/>
        <v>12.591397849462366</v>
      </c>
      <c r="AD482" s="143">
        <f t="shared" si="597"/>
        <v>4.1960784313725492</v>
      </c>
      <c r="AE482" s="143">
        <f t="shared" si="597"/>
        <v>2.2337662337662336</v>
      </c>
      <c r="AF482" s="143">
        <f t="shared" si="597"/>
        <v>75</v>
      </c>
      <c r="AG482" s="143">
        <f t="shared" si="597"/>
        <v>9.844444444444445</v>
      </c>
      <c r="AH482" s="143">
        <f t="shared" si="597"/>
        <v>7.4695652173913043</v>
      </c>
    </row>
    <row r="483" spans="1:34" x14ac:dyDescent="0.2">
      <c r="A483" s="165"/>
      <c r="B483" s="175" t="s">
        <v>75</v>
      </c>
      <c r="C483" s="176"/>
      <c r="D483" s="177"/>
      <c r="E483" s="114" t="s">
        <v>187</v>
      </c>
      <c r="F483" s="5">
        <v>0</v>
      </c>
      <c r="G483" s="5">
        <v>3</v>
      </c>
      <c r="H483" s="5">
        <v>7</v>
      </c>
      <c r="I483" s="5">
        <v>2</v>
      </c>
      <c r="J483" s="5">
        <v>6</v>
      </c>
      <c r="K483" s="5">
        <v>7</v>
      </c>
      <c r="L483" s="5">
        <v>7</v>
      </c>
      <c r="M483" s="5">
        <v>9</v>
      </c>
      <c r="N483" s="5">
        <v>5</v>
      </c>
      <c r="O483" s="5">
        <v>3</v>
      </c>
      <c r="P483" s="5">
        <v>6</v>
      </c>
      <c r="Q483" s="5">
        <v>2</v>
      </c>
      <c r="R483" s="5">
        <v>3</v>
      </c>
      <c r="S483" s="5">
        <v>8</v>
      </c>
      <c r="T483" s="5">
        <v>6</v>
      </c>
      <c r="U483" s="5">
        <v>2</v>
      </c>
      <c r="V483" s="5">
        <v>8</v>
      </c>
      <c r="W483" s="5">
        <v>5</v>
      </c>
      <c r="X483" s="5">
        <v>7</v>
      </c>
      <c r="Y483" s="5">
        <v>3</v>
      </c>
      <c r="Z483" s="5">
        <v>9</v>
      </c>
      <c r="AA483" s="5">
        <v>6</v>
      </c>
      <c r="AB483" s="5">
        <v>12</v>
      </c>
      <c r="AC483" s="5">
        <v>9</v>
      </c>
      <c r="AD483" s="5">
        <v>3</v>
      </c>
      <c r="AE483" s="5">
        <v>8</v>
      </c>
      <c r="AF483" s="5">
        <v>2</v>
      </c>
      <c r="AG483" s="5">
        <v>5</v>
      </c>
      <c r="AH483" s="5">
        <v>11</v>
      </c>
    </row>
    <row r="484" spans="1:34" x14ac:dyDescent="0.2">
      <c r="A484" s="165"/>
      <c r="B484" s="168"/>
      <c r="C484" s="178"/>
      <c r="D484" s="169"/>
      <c r="E484" s="115" t="s">
        <v>188</v>
      </c>
      <c r="F484" s="8">
        <v>0</v>
      </c>
      <c r="G484" s="8">
        <v>588</v>
      </c>
      <c r="H484" s="8">
        <v>171</v>
      </c>
      <c r="I484" s="8">
        <v>5</v>
      </c>
      <c r="J484" s="8">
        <v>1524</v>
      </c>
      <c r="K484" s="8">
        <v>557</v>
      </c>
      <c r="L484" s="8">
        <v>84</v>
      </c>
      <c r="M484" s="8">
        <v>853</v>
      </c>
      <c r="N484" s="8">
        <v>2963</v>
      </c>
      <c r="O484" s="8">
        <v>13</v>
      </c>
      <c r="P484" s="8">
        <v>296</v>
      </c>
      <c r="Q484" s="8">
        <v>0</v>
      </c>
      <c r="R484" s="8">
        <v>524</v>
      </c>
      <c r="S484" s="8">
        <v>236</v>
      </c>
      <c r="T484" s="8">
        <v>1645</v>
      </c>
      <c r="U484" s="8">
        <v>1</v>
      </c>
      <c r="V484" s="8">
        <v>102</v>
      </c>
      <c r="W484" s="8">
        <v>933</v>
      </c>
      <c r="X484" s="8">
        <v>2107</v>
      </c>
      <c r="Y484" s="8">
        <v>9</v>
      </c>
      <c r="Z484" s="8">
        <v>1174</v>
      </c>
      <c r="AA484" s="8">
        <v>87</v>
      </c>
      <c r="AB484" s="8">
        <v>1418</v>
      </c>
      <c r="AC484" s="8">
        <v>3697</v>
      </c>
      <c r="AD484" s="8">
        <v>381</v>
      </c>
      <c r="AE484" s="8">
        <v>2504</v>
      </c>
      <c r="AF484" s="8">
        <v>2</v>
      </c>
      <c r="AG484" s="8">
        <v>90</v>
      </c>
      <c r="AH484" s="8">
        <v>2634</v>
      </c>
    </row>
    <row r="485" spans="1:34" x14ac:dyDescent="0.2">
      <c r="A485" s="165"/>
      <c r="B485" s="168"/>
      <c r="C485" s="178"/>
      <c r="D485" s="169"/>
      <c r="E485" s="122" t="s">
        <v>195</v>
      </c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>
        <v>0</v>
      </c>
      <c r="R485" s="134">
        <v>0</v>
      </c>
      <c r="S485" s="134">
        <v>1</v>
      </c>
      <c r="T485" s="134">
        <v>1</v>
      </c>
      <c r="U485" s="134">
        <v>0</v>
      </c>
      <c r="V485" s="134">
        <v>0</v>
      </c>
      <c r="W485" s="134">
        <v>7</v>
      </c>
      <c r="X485" s="134">
        <v>0</v>
      </c>
      <c r="Y485" s="134">
        <v>0</v>
      </c>
      <c r="Z485" s="134">
        <v>0</v>
      </c>
      <c r="AA485" s="134">
        <v>2</v>
      </c>
      <c r="AB485" s="134">
        <v>0</v>
      </c>
      <c r="AC485" s="134">
        <v>0</v>
      </c>
      <c r="AD485" s="134">
        <v>0</v>
      </c>
      <c r="AE485" s="134">
        <v>0</v>
      </c>
      <c r="AF485" s="134">
        <v>0</v>
      </c>
      <c r="AG485" s="134">
        <v>0</v>
      </c>
      <c r="AH485" s="134">
        <v>0</v>
      </c>
    </row>
    <row r="486" spans="1:34" x14ac:dyDescent="0.2">
      <c r="A486" s="165"/>
      <c r="B486" s="168"/>
      <c r="C486" s="178"/>
      <c r="D486" s="169"/>
      <c r="E486" s="123" t="s">
        <v>197</v>
      </c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9">
        <f t="shared" ref="Q486:S486" si="598">Q485/Q483*100</f>
        <v>0</v>
      </c>
      <c r="R486" s="139">
        <f t="shared" si="598"/>
        <v>0</v>
      </c>
      <c r="S486" s="139">
        <f t="shared" si="598"/>
        <v>12.5</v>
      </c>
      <c r="T486" s="139">
        <f t="shared" ref="T486:AH486" si="599">T485/T483*100</f>
        <v>16.666666666666664</v>
      </c>
      <c r="U486" s="139">
        <f t="shared" si="599"/>
        <v>0</v>
      </c>
      <c r="V486" s="139">
        <f t="shared" si="599"/>
        <v>0</v>
      </c>
      <c r="W486" s="139">
        <f t="shared" si="599"/>
        <v>140</v>
      </c>
      <c r="X486" s="139">
        <f t="shared" si="599"/>
        <v>0</v>
      </c>
      <c r="Y486" s="139">
        <f t="shared" si="599"/>
        <v>0</v>
      </c>
      <c r="Z486" s="139">
        <f t="shared" si="599"/>
        <v>0</v>
      </c>
      <c r="AA486" s="139">
        <f t="shared" si="599"/>
        <v>33.333333333333329</v>
      </c>
      <c r="AB486" s="139">
        <f t="shared" si="599"/>
        <v>0</v>
      </c>
      <c r="AC486" s="139">
        <f t="shared" si="599"/>
        <v>0</v>
      </c>
      <c r="AD486" s="139">
        <f t="shared" si="599"/>
        <v>0</v>
      </c>
      <c r="AE486" s="139">
        <f t="shared" si="599"/>
        <v>0</v>
      </c>
      <c r="AF486" s="139">
        <f t="shared" si="599"/>
        <v>0</v>
      </c>
      <c r="AG486" s="139">
        <f t="shared" si="599"/>
        <v>0</v>
      </c>
      <c r="AH486" s="139">
        <f t="shared" si="599"/>
        <v>0</v>
      </c>
    </row>
    <row r="487" spans="1:34" ht="13.8" thickBot="1" x14ac:dyDescent="0.25">
      <c r="A487" s="165"/>
      <c r="B487" s="168"/>
      <c r="C487" s="178"/>
      <c r="D487" s="169"/>
      <c r="E487" s="121" t="s">
        <v>189</v>
      </c>
      <c r="F487" s="143" t="e">
        <f>F484/F483</f>
        <v>#DIV/0!</v>
      </c>
      <c r="G487" s="143">
        <f>G484/G483</f>
        <v>196</v>
      </c>
      <c r="H487" s="143">
        <f t="shared" ref="H487:AH487" si="600">H484/H483</f>
        <v>24.428571428571427</v>
      </c>
      <c r="I487" s="143">
        <f t="shared" si="600"/>
        <v>2.5</v>
      </c>
      <c r="J487" s="143">
        <f t="shared" si="600"/>
        <v>254</v>
      </c>
      <c r="K487" s="143">
        <f t="shared" si="600"/>
        <v>79.571428571428569</v>
      </c>
      <c r="L487" s="143">
        <f t="shared" si="600"/>
        <v>12</v>
      </c>
      <c r="M487" s="143">
        <f t="shared" si="600"/>
        <v>94.777777777777771</v>
      </c>
      <c r="N487" s="143">
        <f t="shared" si="600"/>
        <v>592.6</v>
      </c>
      <c r="O487" s="143">
        <f t="shared" si="600"/>
        <v>4.333333333333333</v>
      </c>
      <c r="P487" s="143">
        <f t="shared" si="600"/>
        <v>49.333333333333336</v>
      </c>
      <c r="Q487" s="143">
        <f t="shared" si="600"/>
        <v>0</v>
      </c>
      <c r="R487" s="143">
        <f t="shared" si="600"/>
        <v>174.66666666666666</v>
      </c>
      <c r="S487" s="143">
        <f t="shared" si="600"/>
        <v>29.5</v>
      </c>
      <c r="T487" s="143">
        <f t="shared" si="600"/>
        <v>274.16666666666669</v>
      </c>
      <c r="U487" s="143">
        <f t="shared" si="600"/>
        <v>0.5</v>
      </c>
      <c r="V487" s="143">
        <f t="shared" si="600"/>
        <v>12.75</v>
      </c>
      <c r="W487" s="143">
        <f t="shared" si="600"/>
        <v>186.6</v>
      </c>
      <c r="X487" s="143">
        <f t="shared" si="600"/>
        <v>301</v>
      </c>
      <c r="Y487" s="143">
        <f t="shared" si="600"/>
        <v>3</v>
      </c>
      <c r="Z487" s="143">
        <f t="shared" si="600"/>
        <v>130.44444444444446</v>
      </c>
      <c r="AA487" s="143">
        <f t="shared" si="600"/>
        <v>14.5</v>
      </c>
      <c r="AB487" s="143">
        <f t="shared" si="600"/>
        <v>118.16666666666667</v>
      </c>
      <c r="AC487" s="143">
        <f t="shared" si="600"/>
        <v>410.77777777777777</v>
      </c>
      <c r="AD487" s="143">
        <f t="shared" si="600"/>
        <v>127</v>
      </c>
      <c r="AE487" s="143">
        <f t="shared" si="600"/>
        <v>313</v>
      </c>
      <c r="AF487" s="143">
        <f t="shared" si="600"/>
        <v>1</v>
      </c>
      <c r="AG487" s="143">
        <f t="shared" si="600"/>
        <v>18</v>
      </c>
      <c r="AH487" s="143">
        <f t="shared" si="600"/>
        <v>239.45454545454547</v>
      </c>
    </row>
    <row r="488" spans="1:34" x14ac:dyDescent="0.2">
      <c r="A488" s="166"/>
      <c r="B488" s="180" t="s">
        <v>5</v>
      </c>
      <c r="C488" s="181"/>
      <c r="D488" s="182"/>
      <c r="E488" s="117" t="s">
        <v>191</v>
      </c>
      <c r="F488" s="11">
        <f>F458+F463+F468+F473+F478+F483</f>
        <v>148</v>
      </c>
      <c r="G488" s="11">
        <f>G458+G463+G468+G473+G478+G483</f>
        <v>209</v>
      </c>
      <c r="H488" s="11">
        <f t="shared" ref="H488:U490" si="601">H458+H463+H468+H473+H478+H483</f>
        <v>180</v>
      </c>
      <c r="I488" s="11">
        <f t="shared" si="601"/>
        <v>183</v>
      </c>
      <c r="J488" s="11">
        <f t="shared" si="601"/>
        <v>192</v>
      </c>
      <c r="K488" s="11">
        <f t="shared" si="601"/>
        <v>200</v>
      </c>
      <c r="L488" s="11">
        <f t="shared" si="601"/>
        <v>182</v>
      </c>
      <c r="M488" s="11">
        <f t="shared" si="601"/>
        <v>202</v>
      </c>
      <c r="N488" s="11">
        <f t="shared" si="601"/>
        <v>157</v>
      </c>
      <c r="O488" s="11">
        <f t="shared" si="601"/>
        <v>189</v>
      </c>
      <c r="P488" s="11">
        <f t="shared" si="601"/>
        <v>189</v>
      </c>
      <c r="Q488" s="11">
        <f t="shared" si="601"/>
        <v>156</v>
      </c>
      <c r="R488" s="11">
        <f t="shared" si="601"/>
        <v>159</v>
      </c>
      <c r="S488" s="11">
        <f t="shared" si="601"/>
        <v>189</v>
      </c>
      <c r="T488" s="11">
        <f t="shared" si="601"/>
        <v>170</v>
      </c>
      <c r="U488" s="11">
        <f t="shared" si="601"/>
        <v>121</v>
      </c>
      <c r="V488" s="11">
        <f t="shared" ref="V488:W488" si="602">V458+V463+V468+V473+V478+V483</f>
        <v>166</v>
      </c>
      <c r="W488" s="11">
        <f t="shared" si="602"/>
        <v>133</v>
      </c>
      <c r="X488" s="11">
        <f t="shared" ref="X488:Y488" si="603">X458+X463+X468+X473+X478+X483</f>
        <v>165</v>
      </c>
      <c r="Y488" s="11">
        <f t="shared" si="603"/>
        <v>131</v>
      </c>
      <c r="Z488" s="11">
        <f t="shared" ref="Z488:AA488" si="604">Z458+Z463+Z468+Z473+Z478+Z483</f>
        <v>127</v>
      </c>
      <c r="AA488" s="11">
        <f t="shared" si="604"/>
        <v>151</v>
      </c>
      <c r="AB488" s="11">
        <f t="shared" ref="AB488:AH488" si="605">AB458+AB463+AB468+AB473+AB478+AB483</f>
        <v>150</v>
      </c>
      <c r="AC488" s="11">
        <f t="shared" si="605"/>
        <v>144</v>
      </c>
      <c r="AD488" s="11">
        <f t="shared" si="605"/>
        <v>151</v>
      </c>
      <c r="AE488" s="11">
        <f t="shared" si="605"/>
        <v>119</v>
      </c>
      <c r="AF488" s="11">
        <f t="shared" si="605"/>
        <v>107</v>
      </c>
      <c r="AG488" s="11">
        <f t="shared" si="605"/>
        <v>136</v>
      </c>
      <c r="AH488" s="11">
        <f t="shared" si="605"/>
        <v>186</v>
      </c>
    </row>
    <row r="489" spans="1:34" x14ac:dyDescent="0.2">
      <c r="A489" s="166"/>
      <c r="B489" s="183"/>
      <c r="C489" s="184"/>
      <c r="D489" s="185"/>
      <c r="E489" s="118" t="s">
        <v>198</v>
      </c>
      <c r="F489" s="12">
        <f>F459+F464+F469+F474+F479+F484</f>
        <v>6553</v>
      </c>
      <c r="G489" s="12">
        <f>G459+G464+G469+G474+G479+G484</f>
        <v>12229</v>
      </c>
      <c r="H489" s="12">
        <f t="shared" ref="H489:S490" si="606">H459+H464+H469+H474+H479+H484</f>
        <v>6281</v>
      </c>
      <c r="I489" s="12">
        <f t="shared" si="606"/>
        <v>16540</v>
      </c>
      <c r="J489" s="12">
        <f t="shared" si="606"/>
        <v>13023</v>
      </c>
      <c r="K489" s="12">
        <f t="shared" si="606"/>
        <v>12518</v>
      </c>
      <c r="L489" s="12">
        <f t="shared" si="606"/>
        <v>8116</v>
      </c>
      <c r="M489" s="12">
        <f t="shared" si="606"/>
        <v>10781</v>
      </c>
      <c r="N489" s="12">
        <f t="shared" si="606"/>
        <v>7793</v>
      </c>
      <c r="O489" s="12">
        <f t="shared" si="606"/>
        <v>13698</v>
      </c>
      <c r="P489" s="12">
        <f t="shared" si="606"/>
        <v>6981</v>
      </c>
      <c r="Q489" s="12">
        <f t="shared" si="606"/>
        <v>5944</v>
      </c>
      <c r="R489" s="12">
        <f t="shared" si="606"/>
        <v>9581</v>
      </c>
      <c r="S489" s="12">
        <f t="shared" si="606"/>
        <v>14895</v>
      </c>
      <c r="T489" s="12">
        <f t="shared" si="601"/>
        <v>8779</v>
      </c>
      <c r="U489" s="12">
        <f t="shared" si="601"/>
        <v>7716</v>
      </c>
      <c r="V489" s="12">
        <f t="shared" ref="V489:W489" si="607">V459+V464+V469+V474+V479+V484</f>
        <v>7568</v>
      </c>
      <c r="W489" s="12">
        <f t="shared" si="607"/>
        <v>9800</v>
      </c>
      <c r="X489" s="12">
        <f t="shared" ref="X489:Y489" si="608">X459+X464+X469+X474+X479+X484</f>
        <v>12564</v>
      </c>
      <c r="Y489" s="12">
        <f t="shared" si="608"/>
        <v>5219</v>
      </c>
      <c r="Z489" s="12">
        <f t="shared" ref="Z489:AA489" si="609">Z459+Z464+Z469+Z474+Z479+Z484</f>
        <v>4755</v>
      </c>
      <c r="AA489" s="12">
        <f t="shared" si="609"/>
        <v>2684</v>
      </c>
      <c r="AB489" s="12">
        <f t="shared" ref="AB489:AH489" si="610">AB459+AB464+AB469+AB474+AB479+AB484</f>
        <v>6126</v>
      </c>
      <c r="AC489" s="12">
        <f t="shared" si="610"/>
        <v>9547</v>
      </c>
      <c r="AD489" s="12">
        <f t="shared" si="610"/>
        <v>3191</v>
      </c>
      <c r="AE489" s="12">
        <f t="shared" si="610"/>
        <v>3898</v>
      </c>
      <c r="AF489" s="12">
        <f t="shared" si="610"/>
        <v>8320</v>
      </c>
      <c r="AG489" s="12">
        <f t="shared" si="610"/>
        <v>2816</v>
      </c>
      <c r="AH489" s="12">
        <f t="shared" si="610"/>
        <v>8382</v>
      </c>
    </row>
    <row r="490" spans="1:34" x14ac:dyDescent="0.2">
      <c r="A490" s="166"/>
      <c r="B490" s="183"/>
      <c r="C490" s="184"/>
      <c r="D490" s="185"/>
      <c r="E490" s="129" t="s">
        <v>196</v>
      </c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>
        <f t="shared" si="606"/>
        <v>3</v>
      </c>
      <c r="R490" s="135">
        <f t="shared" si="606"/>
        <v>0</v>
      </c>
      <c r="S490" s="135">
        <f t="shared" si="606"/>
        <v>4</v>
      </c>
      <c r="T490" s="135">
        <f t="shared" si="601"/>
        <v>2</v>
      </c>
      <c r="U490" s="135">
        <f t="shared" si="601"/>
        <v>1</v>
      </c>
      <c r="V490" s="135">
        <f t="shared" ref="V490:W490" si="611">V460+V465+V470+V475+V480+V485</f>
        <v>0</v>
      </c>
      <c r="W490" s="135">
        <f t="shared" si="611"/>
        <v>9</v>
      </c>
      <c r="X490" s="135">
        <f t="shared" ref="X490:Y490" si="612">X460+X465+X470+X475+X480+X485</f>
        <v>4</v>
      </c>
      <c r="Y490" s="135">
        <f t="shared" si="612"/>
        <v>2</v>
      </c>
      <c r="Z490" s="135">
        <f t="shared" ref="Z490:AA490" si="613">Z460+Z465+Z470+Z475+Z480+Z485</f>
        <v>12</v>
      </c>
      <c r="AA490" s="135">
        <f t="shared" si="613"/>
        <v>3</v>
      </c>
      <c r="AB490" s="135">
        <f t="shared" ref="AB490:AH490" si="614">AB460+AB465+AB470+AB475+AB480+AB485</f>
        <v>1</v>
      </c>
      <c r="AC490" s="135">
        <f t="shared" si="614"/>
        <v>1</v>
      </c>
      <c r="AD490" s="135">
        <f t="shared" si="614"/>
        <v>3</v>
      </c>
      <c r="AE490" s="135">
        <f t="shared" si="614"/>
        <v>1</v>
      </c>
      <c r="AF490" s="135">
        <f t="shared" si="614"/>
        <v>2</v>
      </c>
      <c r="AG490" s="135">
        <f t="shared" si="614"/>
        <v>1</v>
      </c>
      <c r="AH490" s="135">
        <f t="shared" si="614"/>
        <v>1</v>
      </c>
    </row>
    <row r="491" spans="1:34" x14ac:dyDescent="0.2">
      <c r="A491" s="166"/>
      <c r="B491" s="183"/>
      <c r="C491" s="184"/>
      <c r="D491" s="185"/>
      <c r="E491" s="128" t="s">
        <v>197</v>
      </c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1">
        <f t="shared" ref="Q491:S491" si="615">Q490/Q488*100</f>
        <v>1.9230769230769231</v>
      </c>
      <c r="R491" s="141">
        <f t="shared" si="615"/>
        <v>0</v>
      </c>
      <c r="S491" s="141">
        <f t="shared" si="615"/>
        <v>2.1164021164021163</v>
      </c>
      <c r="T491" s="141">
        <f t="shared" ref="T491:AH491" si="616">T490/T488*100</f>
        <v>1.1764705882352942</v>
      </c>
      <c r="U491" s="141">
        <f t="shared" si="616"/>
        <v>0.82644628099173556</v>
      </c>
      <c r="V491" s="141">
        <f t="shared" si="616"/>
        <v>0</v>
      </c>
      <c r="W491" s="141">
        <f t="shared" si="616"/>
        <v>6.7669172932330826</v>
      </c>
      <c r="X491" s="141">
        <f t="shared" si="616"/>
        <v>2.4242424242424243</v>
      </c>
      <c r="Y491" s="141">
        <f t="shared" si="616"/>
        <v>1.5267175572519083</v>
      </c>
      <c r="Z491" s="141">
        <f t="shared" ref="Z491" si="617">Z490/Z488*100</f>
        <v>9.4488188976377945</v>
      </c>
      <c r="AA491" s="141">
        <f t="shared" si="616"/>
        <v>1.9867549668874174</v>
      </c>
      <c r="AB491" s="141">
        <f t="shared" si="616"/>
        <v>0.66666666666666674</v>
      </c>
      <c r="AC491" s="141">
        <f t="shared" si="616"/>
        <v>0.69444444444444442</v>
      </c>
      <c r="AD491" s="141">
        <f t="shared" si="616"/>
        <v>1.9867549668874174</v>
      </c>
      <c r="AE491" s="141">
        <f t="shared" si="616"/>
        <v>0.84033613445378152</v>
      </c>
      <c r="AF491" s="141">
        <f t="shared" si="616"/>
        <v>1.8691588785046727</v>
      </c>
      <c r="AG491" s="141">
        <f t="shared" si="616"/>
        <v>0.73529411764705876</v>
      </c>
      <c r="AH491" s="141">
        <f t="shared" si="616"/>
        <v>0.53763440860215062</v>
      </c>
    </row>
    <row r="492" spans="1:34" ht="13.8" thickBot="1" x14ac:dyDescent="0.25">
      <c r="A492" s="167"/>
      <c r="B492" s="186"/>
      <c r="C492" s="187"/>
      <c r="D492" s="188"/>
      <c r="E492" s="130" t="s">
        <v>190</v>
      </c>
      <c r="F492" s="144">
        <f>F489/F488</f>
        <v>44.277027027027025</v>
      </c>
      <c r="G492" s="144">
        <f>G489/G488</f>
        <v>58.511961722488039</v>
      </c>
      <c r="H492" s="144">
        <f t="shared" ref="H492:AH492" si="618">H489/H488</f>
        <v>34.894444444444446</v>
      </c>
      <c r="I492" s="144">
        <f t="shared" si="618"/>
        <v>90.382513661202182</v>
      </c>
      <c r="J492" s="144">
        <f t="shared" si="618"/>
        <v>67.828125</v>
      </c>
      <c r="K492" s="144">
        <f t="shared" si="618"/>
        <v>62.59</v>
      </c>
      <c r="L492" s="144">
        <f t="shared" si="618"/>
        <v>44.593406593406591</v>
      </c>
      <c r="M492" s="144">
        <f t="shared" si="618"/>
        <v>53.371287128712872</v>
      </c>
      <c r="N492" s="144">
        <f t="shared" si="618"/>
        <v>49.636942675159233</v>
      </c>
      <c r="O492" s="144">
        <f t="shared" si="618"/>
        <v>72.476190476190482</v>
      </c>
      <c r="P492" s="144">
        <f t="shared" si="618"/>
        <v>36.936507936507937</v>
      </c>
      <c r="Q492" s="144">
        <f t="shared" si="618"/>
        <v>38.102564102564102</v>
      </c>
      <c r="R492" s="144">
        <f t="shared" si="618"/>
        <v>60.257861635220124</v>
      </c>
      <c r="S492" s="144">
        <f t="shared" si="618"/>
        <v>78.80952380952381</v>
      </c>
      <c r="T492" s="144">
        <f t="shared" si="618"/>
        <v>51.641176470588235</v>
      </c>
      <c r="U492" s="144">
        <f t="shared" si="618"/>
        <v>63.768595041322314</v>
      </c>
      <c r="V492" s="144">
        <f t="shared" si="618"/>
        <v>45.590361445783131</v>
      </c>
      <c r="W492" s="144">
        <f t="shared" si="618"/>
        <v>73.684210526315795</v>
      </c>
      <c r="X492" s="144">
        <f t="shared" si="618"/>
        <v>76.145454545454541</v>
      </c>
      <c r="Y492" s="144">
        <f t="shared" si="618"/>
        <v>39.839694656488547</v>
      </c>
      <c r="Z492" s="144">
        <f t="shared" ref="Z492" si="619">Z489/Z488</f>
        <v>37.440944881889763</v>
      </c>
      <c r="AA492" s="144">
        <f t="shared" si="618"/>
        <v>17.774834437086092</v>
      </c>
      <c r="AB492" s="144">
        <f t="shared" si="618"/>
        <v>40.840000000000003</v>
      </c>
      <c r="AC492" s="144">
        <f t="shared" si="618"/>
        <v>66.298611111111114</v>
      </c>
      <c r="AD492" s="144">
        <f t="shared" si="618"/>
        <v>21.132450331125828</v>
      </c>
      <c r="AE492" s="144">
        <f t="shared" si="618"/>
        <v>32.756302521008401</v>
      </c>
      <c r="AF492" s="144">
        <f t="shared" si="618"/>
        <v>77.757009345794387</v>
      </c>
      <c r="AG492" s="144">
        <f t="shared" si="618"/>
        <v>20.705882352941178</v>
      </c>
      <c r="AH492" s="144">
        <f t="shared" si="618"/>
        <v>45.064516129032256</v>
      </c>
    </row>
    <row r="493" spans="1:34" x14ac:dyDescent="0.2">
      <c r="A493" s="165" t="s">
        <v>103</v>
      </c>
      <c r="B493" s="175" t="s">
        <v>70</v>
      </c>
      <c r="C493" s="176"/>
      <c r="D493" s="177"/>
      <c r="E493" s="114" t="s">
        <v>187</v>
      </c>
      <c r="F493" s="5">
        <v>10</v>
      </c>
      <c r="G493" s="5">
        <v>9</v>
      </c>
      <c r="H493" s="5">
        <v>17</v>
      </c>
      <c r="I493" s="5">
        <v>7</v>
      </c>
      <c r="J493" s="5">
        <v>3</v>
      </c>
      <c r="K493" s="5">
        <v>8</v>
      </c>
      <c r="L493" s="5">
        <v>9</v>
      </c>
      <c r="M493" s="5">
        <v>9</v>
      </c>
      <c r="N493" s="5">
        <v>4</v>
      </c>
      <c r="O493" s="5">
        <v>6</v>
      </c>
      <c r="P493" s="5">
        <v>12</v>
      </c>
      <c r="Q493" s="5">
        <v>4</v>
      </c>
      <c r="R493" s="5">
        <v>9</v>
      </c>
      <c r="S493" s="5">
        <v>12</v>
      </c>
      <c r="T493" s="5">
        <v>10</v>
      </c>
      <c r="U493" s="5">
        <v>8</v>
      </c>
      <c r="V493" s="5">
        <v>9</v>
      </c>
      <c r="W493" s="5">
        <v>6</v>
      </c>
      <c r="X493" s="5">
        <v>8</v>
      </c>
      <c r="Y493" s="5">
        <v>7</v>
      </c>
      <c r="Z493" s="5">
        <v>6</v>
      </c>
      <c r="AA493" s="5">
        <v>6</v>
      </c>
      <c r="AB493" s="5">
        <v>6</v>
      </c>
      <c r="AC493" s="5">
        <v>7</v>
      </c>
      <c r="AD493" s="5">
        <v>5</v>
      </c>
      <c r="AE493" s="5">
        <v>5</v>
      </c>
      <c r="AF493" s="5">
        <v>4</v>
      </c>
      <c r="AG493" s="5">
        <v>7</v>
      </c>
      <c r="AH493" s="5">
        <v>3</v>
      </c>
    </row>
    <row r="494" spans="1:34" x14ac:dyDescent="0.2">
      <c r="A494" s="165"/>
      <c r="B494" s="168"/>
      <c r="C494" s="178"/>
      <c r="D494" s="169"/>
      <c r="E494" s="115" t="s">
        <v>188</v>
      </c>
      <c r="F494" s="8">
        <v>934</v>
      </c>
      <c r="G494" s="8">
        <v>1122</v>
      </c>
      <c r="H494" s="8">
        <v>794</v>
      </c>
      <c r="I494" s="8">
        <v>676</v>
      </c>
      <c r="J494" s="8">
        <v>51</v>
      </c>
      <c r="K494" s="8">
        <v>25</v>
      </c>
      <c r="L494" s="8">
        <v>794</v>
      </c>
      <c r="M494" s="8">
        <v>1151</v>
      </c>
      <c r="N494" s="8">
        <v>92</v>
      </c>
      <c r="O494" s="8">
        <v>437</v>
      </c>
      <c r="P494" s="8">
        <v>183</v>
      </c>
      <c r="Q494" s="8">
        <v>3</v>
      </c>
      <c r="R494" s="8">
        <v>286</v>
      </c>
      <c r="S494" s="8">
        <v>895</v>
      </c>
      <c r="T494" s="8">
        <v>240</v>
      </c>
      <c r="U494" s="8">
        <v>347</v>
      </c>
      <c r="V494" s="8">
        <v>476</v>
      </c>
      <c r="W494" s="8">
        <v>48</v>
      </c>
      <c r="X494" s="8">
        <v>43</v>
      </c>
      <c r="Y494" s="8">
        <v>590</v>
      </c>
      <c r="Z494" s="8">
        <v>700</v>
      </c>
      <c r="AA494" s="8">
        <v>205</v>
      </c>
      <c r="AB494" s="8">
        <v>175</v>
      </c>
      <c r="AC494" s="8">
        <v>97</v>
      </c>
      <c r="AD494" s="8">
        <v>14</v>
      </c>
      <c r="AE494" s="8">
        <v>0</v>
      </c>
      <c r="AF494" s="8">
        <v>24</v>
      </c>
      <c r="AG494" s="8">
        <v>506</v>
      </c>
      <c r="AH494" s="8">
        <v>0</v>
      </c>
    </row>
    <row r="495" spans="1:34" x14ac:dyDescent="0.2">
      <c r="A495" s="165"/>
      <c r="B495" s="168"/>
      <c r="C495" s="178"/>
      <c r="D495" s="169"/>
      <c r="E495" s="122" t="s">
        <v>195</v>
      </c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>
        <v>0</v>
      </c>
      <c r="R495" s="134">
        <v>0</v>
      </c>
      <c r="S495" s="134">
        <v>0</v>
      </c>
      <c r="T495" s="134">
        <v>0</v>
      </c>
      <c r="U495" s="134">
        <v>0</v>
      </c>
      <c r="V495" s="134">
        <v>0</v>
      </c>
      <c r="W495" s="134">
        <v>0</v>
      </c>
      <c r="X495" s="134">
        <v>0</v>
      </c>
      <c r="Y495" s="134">
        <v>2</v>
      </c>
      <c r="Z495" s="134">
        <v>0</v>
      </c>
      <c r="AA495" s="134">
        <v>0</v>
      </c>
      <c r="AB495" s="134">
        <v>0</v>
      </c>
      <c r="AC495" s="134">
        <v>0</v>
      </c>
      <c r="AD495" s="134">
        <v>0</v>
      </c>
      <c r="AE495" s="134">
        <v>0</v>
      </c>
      <c r="AF495" s="134">
        <v>0</v>
      </c>
      <c r="AG495" s="134">
        <v>0</v>
      </c>
      <c r="AH495" s="134">
        <v>0</v>
      </c>
    </row>
    <row r="496" spans="1:34" x14ac:dyDescent="0.2">
      <c r="A496" s="165"/>
      <c r="B496" s="168"/>
      <c r="C496" s="178"/>
      <c r="D496" s="169"/>
      <c r="E496" s="123" t="s">
        <v>197</v>
      </c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9">
        <f t="shared" ref="Q496:S496" si="620">Q495/Q493*100</f>
        <v>0</v>
      </c>
      <c r="R496" s="139">
        <f t="shared" si="620"/>
        <v>0</v>
      </c>
      <c r="S496" s="139">
        <f t="shared" si="620"/>
        <v>0</v>
      </c>
      <c r="T496" s="139">
        <f>T495/T493*100</f>
        <v>0</v>
      </c>
      <c r="U496" s="139">
        <f t="shared" ref="U496:AH496" si="621">U495/U493*100</f>
        <v>0</v>
      </c>
      <c r="V496" s="139">
        <f t="shared" si="621"/>
        <v>0</v>
      </c>
      <c r="W496" s="139">
        <f t="shared" si="621"/>
        <v>0</v>
      </c>
      <c r="X496" s="139">
        <f t="shared" si="621"/>
        <v>0</v>
      </c>
      <c r="Y496" s="139">
        <f t="shared" si="621"/>
        <v>28.571428571428569</v>
      </c>
      <c r="Z496" s="139">
        <f t="shared" si="621"/>
        <v>0</v>
      </c>
      <c r="AA496" s="139">
        <f t="shared" si="621"/>
        <v>0</v>
      </c>
      <c r="AB496" s="139">
        <f t="shared" si="621"/>
        <v>0</v>
      </c>
      <c r="AC496" s="139">
        <f t="shared" si="621"/>
        <v>0</v>
      </c>
      <c r="AD496" s="139">
        <f t="shared" si="621"/>
        <v>0</v>
      </c>
      <c r="AE496" s="139">
        <f t="shared" si="621"/>
        <v>0</v>
      </c>
      <c r="AF496" s="139">
        <f t="shared" si="621"/>
        <v>0</v>
      </c>
      <c r="AG496" s="139">
        <f t="shared" si="621"/>
        <v>0</v>
      </c>
      <c r="AH496" s="139">
        <f t="shared" si="621"/>
        <v>0</v>
      </c>
    </row>
    <row r="497" spans="1:34" x14ac:dyDescent="0.2">
      <c r="A497" s="165"/>
      <c r="B497" s="170"/>
      <c r="C497" s="179"/>
      <c r="D497" s="171"/>
      <c r="E497" s="121" t="s">
        <v>189</v>
      </c>
      <c r="F497" s="143">
        <f>F494/F493</f>
        <v>93.4</v>
      </c>
      <c r="G497" s="143">
        <f>G494/G493</f>
        <v>124.66666666666667</v>
      </c>
      <c r="H497" s="143">
        <f t="shared" ref="H497:AH497" si="622">H494/H493</f>
        <v>46.705882352941174</v>
      </c>
      <c r="I497" s="143">
        <f t="shared" si="622"/>
        <v>96.571428571428569</v>
      </c>
      <c r="J497" s="143">
        <f t="shared" si="622"/>
        <v>17</v>
      </c>
      <c r="K497" s="143">
        <f t="shared" si="622"/>
        <v>3.125</v>
      </c>
      <c r="L497" s="143">
        <f t="shared" si="622"/>
        <v>88.222222222222229</v>
      </c>
      <c r="M497" s="143">
        <f t="shared" si="622"/>
        <v>127.88888888888889</v>
      </c>
      <c r="N497" s="143">
        <f t="shared" si="622"/>
        <v>23</v>
      </c>
      <c r="O497" s="143">
        <f t="shared" si="622"/>
        <v>72.833333333333329</v>
      </c>
      <c r="P497" s="143">
        <f t="shared" si="622"/>
        <v>15.25</v>
      </c>
      <c r="Q497" s="143">
        <f t="shared" ref="Q497:S497" si="623">Q494/Q493</f>
        <v>0.75</v>
      </c>
      <c r="R497" s="143">
        <f t="shared" si="623"/>
        <v>31.777777777777779</v>
      </c>
      <c r="S497" s="143">
        <f t="shared" si="623"/>
        <v>74.583333333333329</v>
      </c>
      <c r="T497" s="143">
        <f t="shared" si="622"/>
        <v>24</v>
      </c>
      <c r="U497" s="143">
        <f t="shared" si="622"/>
        <v>43.375</v>
      </c>
      <c r="V497" s="143">
        <f t="shared" si="622"/>
        <v>52.888888888888886</v>
      </c>
      <c r="W497" s="143">
        <f t="shared" si="622"/>
        <v>8</v>
      </c>
      <c r="X497" s="143">
        <f t="shared" si="622"/>
        <v>5.375</v>
      </c>
      <c r="Y497" s="143">
        <f t="shared" si="622"/>
        <v>84.285714285714292</v>
      </c>
      <c r="Z497" s="143">
        <f t="shared" si="622"/>
        <v>116.66666666666667</v>
      </c>
      <c r="AA497" s="143">
        <f t="shared" si="622"/>
        <v>34.166666666666664</v>
      </c>
      <c r="AB497" s="143">
        <f t="shared" si="622"/>
        <v>29.166666666666668</v>
      </c>
      <c r="AC497" s="143">
        <f t="shared" si="622"/>
        <v>13.857142857142858</v>
      </c>
      <c r="AD497" s="143">
        <f t="shared" si="622"/>
        <v>2.8</v>
      </c>
      <c r="AE497" s="143">
        <f t="shared" si="622"/>
        <v>0</v>
      </c>
      <c r="AF497" s="143">
        <f t="shared" si="622"/>
        <v>6</v>
      </c>
      <c r="AG497" s="143">
        <f t="shared" si="622"/>
        <v>72.285714285714292</v>
      </c>
      <c r="AH497" s="143">
        <f t="shared" si="622"/>
        <v>0</v>
      </c>
    </row>
    <row r="498" spans="1:34" x14ac:dyDescent="0.2">
      <c r="A498" s="165"/>
      <c r="B498" s="175" t="s">
        <v>71</v>
      </c>
      <c r="C498" s="176"/>
      <c r="D498" s="177"/>
      <c r="E498" s="114" t="s">
        <v>187</v>
      </c>
      <c r="F498" s="5">
        <v>6</v>
      </c>
      <c r="G498" s="5">
        <v>5</v>
      </c>
      <c r="H498" s="5">
        <v>4</v>
      </c>
      <c r="I498" s="5">
        <v>5</v>
      </c>
      <c r="J498" s="5">
        <v>3</v>
      </c>
      <c r="K498" s="5">
        <v>3</v>
      </c>
      <c r="L498" s="5">
        <v>5</v>
      </c>
      <c r="M498" s="5">
        <v>6</v>
      </c>
      <c r="N498" s="5">
        <v>3</v>
      </c>
      <c r="O498" s="5">
        <v>7</v>
      </c>
      <c r="P498" s="5">
        <v>4</v>
      </c>
      <c r="Q498" s="5">
        <v>4</v>
      </c>
      <c r="R498" s="5">
        <v>7</v>
      </c>
      <c r="S498" s="5">
        <v>2</v>
      </c>
      <c r="T498" s="5">
        <v>1</v>
      </c>
      <c r="U498" s="5">
        <v>5</v>
      </c>
      <c r="V498" s="5">
        <v>2</v>
      </c>
      <c r="W498" s="5">
        <v>3</v>
      </c>
      <c r="X498" s="5">
        <v>6</v>
      </c>
      <c r="Y498" s="5">
        <v>3</v>
      </c>
      <c r="Z498" s="5">
        <v>3</v>
      </c>
      <c r="AA498" s="5">
        <v>6</v>
      </c>
      <c r="AB498" s="5">
        <v>4</v>
      </c>
      <c r="AC498" s="5">
        <v>3</v>
      </c>
      <c r="AD498" s="5">
        <v>1</v>
      </c>
      <c r="AE498" s="5">
        <v>3</v>
      </c>
      <c r="AF498" s="5">
        <v>2</v>
      </c>
      <c r="AG498" s="5">
        <v>4</v>
      </c>
      <c r="AH498" s="5">
        <v>0</v>
      </c>
    </row>
    <row r="499" spans="1:34" x14ac:dyDescent="0.2">
      <c r="A499" s="165"/>
      <c r="B499" s="168"/>
      <c r="C499" s="178"/>
      <c r="D499" s="169"/>
      <c r="E499" s="115" t="s">
        <v>188</v>
      </c>
      <c r="F499" s="8">
        <v>286</v>
      </c>
      <c r="G499" s="8">
        <v>26</v>
      </c>
      <c r="H499" s="8">
        <v>0</v>
      </c>
      <c r="I499" s="8">
        <v>0</v>
      </c>
      <c r="J499" s="8">
        <v>20</v>
      </c>
      <c r="K499" s="8">
        <v>1</v>
      </c>
      <c r="L499" s="8">
        <v>141</v>
      </c>
      <c r="M499" s="8">
        <v>45</v>
      </c>
      <c r="N499" s="8">
        <v>8</v>
      </c>
      <c r="O499" s="8">
        <v>319</v>
      </c>
      <c r="P499" s="8">
        <v>81</v>
      </c>
      <c r="Q499" s="8">
        <v>0</v>
      </c>
      <c r="R499" s="8">
        <v>32</v>
      </c>
      <c r="S499" s="8">
        <v>0</v>
      </c>
      <c r="T499" s="8">
        <v>0</v>
      </c>
      <c r="U499" s="8">
        <v>87</v>
      </c>
      <c r="V499" s="8">
        <v>139</v>
      </c>
      <c r="W499" s="8">
        <v>561</v>
      </c>
      <c r="X499" s="8">
        <v>45</v>
      </c>
      <c r="Y499" s="8">
        <v>0</v>
      </c>
      <c r="Z499" s="8">
        <v>0</v>
      </c>
      <c r="AA499" s="8">
        <v>1</v>
      </c>
      <c r="AB499" s="8">
        <v>13</v>
      </c>
      <c r="AC499" s="8">
        <v>64</v>
      </c>
      <c r="AD499" s="8">
        <v>0</v>
      </c>
      <c r="AE499" s="8">
        <v>50</v>
      </c>
      <c r="AF499" s="8">
        <v>0</v>
      </c>
      <c r="AG499" s="8">
        <v>0</v>
      </c>
      <c r="AH499" s="8">
        <v>0</v>
      </c>
    </row>
    <row r="500" spans="1:34" x14ac:dyDescent="0.2">
      <c r="A500" s="165"/>
      <c r="B500" s="168"/>
      <c r="C500" s="178"/>
      <c r="D500" s="169"/>
      <c r="E500" s="122" t="s">
        <v>195</v>
      </c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>
        <v>0</v>
      </c>
      <c r="R500" s="134">
        <v>0</v>
      </c>
      <c r="S500" s="134">
        <v>1</v>
      </c>
      <c r="T500" s="134">
        <v>0</v>
      </c>
      <c r="U500" s="134">
        <v>0</v>
      </c>
      <c r="V500" s="134">
        <v>0</v>
      </c>
      <c r="W500" s="134">
        <v>0</v>
      </c>
      <c r="X500" s="134">
        <v>0</v>
      </c>
      <c r="Y500" s="134">
        <v>0</v>
      </c>
      <c r="Z500" s="134">
        <v>0</v>
      </c>
      <c r="AA500" s="134">
        <v>0</v>
      </c>
      <c r="AB500" s="134">
        <v>0</v>
      </c>
      <c r="AC500" s="134">
        <v>0</v>
      </c>
      <c r="AD500" s="134">
        <v>0</v>
      </c>
      <c r="AE500" s="134">
        <v>1</v>
      </c>
      <c r="AF500" s="134">
        <v>0</v>
      </c>
      <c r="AG500" s="134">
        <v>0</v>
      </c>
      <c r="AH500" s="134">
        <v>0</v>
      </c>
    </row>
    <row r="501" spans="1:34" x14ac:dyDescent="0.2">
      <c r="A501" s="165"/>
      <c r="B501" s="168"/>
      <c r="C501" s="178"/>
      <c r="D501" s="169"/>
      <c r="E501" s="123" t="s">
        <v>197</v>
      </c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9">
        <f t="shared" ref="Q501:S501" si="624">Q500/Q498*100</f>
        <v>0</v>
      </c>
      <c r="R501" s="139">
        <f t="shared" si="624"/>
        <v>0</v>
      </c>
      <c r="S501" s="139">
        <f t="shared" si="624"/>
        <v>50</v>
      </c>
      <c r="T501" s="139">
        <f>T500/T498*100</f>
        <v>0</v>
      </c>
      <c r="U501" s="139">
        <f t="shared" ref="U501:AH501" si="625">U500/U498*100</f>
        <v>0</v>
      </c>
      <c r="V501" s="139">
        <f t="shared" si="625"/>
        <v>0</v>
      </c>
      <c r="W501" s="139">
        <f t="shared" si="625"/>
        <v>0</v>
      </c>
      <c r="X501" s="139">
        <f t="shared" si="625"/>
        <v>0</v>
      </c>
      <c r="Y501" s="139">
        <f t="shared" si="625"/>
        <v>0</v>
      </c>
      <c r="Z501" s="139">
        <f t="shared" si="625"/>
        <v>0</v>
      </c>
      <c r="AA501" s="139">
        <f t="shared" si="625"/>
        <v>0</v>
      </c>
      <c r="AB501" s="139">
        <f t="shared" si="625"/>
        <v>0</v>
      </c>
      <c r="AC501" s="139">
        <f t="shared" si="625"/>
        <v>0</v>
      </c>
      <c r="AD501" s="139">
        <f t="shared" si="625"/>
        <v>0</v>
      </c>
      <c r="AE501" s="139">
        <f t="shared" si="625"/>
        <v>33.333333333333329</v>
      </c>
      <c r="AF501" s="139">
        <f t="shared" si="625"/>
        <v>0</v>
      </c>
      <c r="AG501" s="139">
        <f t="shared" si="625"/>
        <v>0</v>
      </c>
      <c r="AH501" s="139" t="e">
        <f t="shared" si="625"/>
        <v>#DIV/0!</v>
      </c>
    </row>
    <row r="502" spans="1:34" x14ac:dyDescent="0.2">
      <c r="A502" s="165"/>
      <c r="B502" s="170"/>
      <c r="C502" s="179"/>
      <c r="D502" s="171"/>
      <c r="E502" s="121" t="s">
        <v>189</v>
      </c>
      <c r="F502" s="143">
        <f>F499/F498</f>
        <v>47.666666666666664</v>
      </c>
      <c r="G502" s="143">
        <f>G499/G498</f>
        <v>5.2</v>
      </c>
      <c r="H502" s="143">
        <f t="shared" ref="H502:AH502" si="626">H499/H498</f>
        <v>0</v>
      </c>
      <c r="I502" s="143">
        <f t="shared" si="626"/>
        <v>0</v>
      </c>
      <c r="J502" s="143">
        <f t="shared" si="626"/>
        <v>6.666666666666667</v>
      </c>
      <c r="K502" s="143">
        <f t="shared" si="626"/>
        <v>0.33333333333333331</v>
      </c>
      <c r="L502" s="143">
        <f t="shared" si="626"/>
        <v>28.2</v>
      </c>
      <c r="M502" s="143">
        <f t="shared" si="626"/>
        <v>7.5</v>
      </c>
      <c r="N502" s="143">
        <f t="shared" si="626"/>
        <v>2.6666666666666665</v>
      </c>
      <c r="O502" s="143">
        <f t="shared" si="626"/>
        <v>45.571428571428569</v>
      </c>
      <c r="P502" s="143">
        <f t="shared" si="626"/>
        <v>20.25</v>
      </c>
      <c r="Q502" s="143">
        <f t="shared" si="626"/>
        <v>0</v>
      </c>
      <c r="R502" s="143">
        <f t="shared" si="626"/>
        <v>4.5714285714285712</v>
      </c>
      <c r="S502" s="143">
        <f t="shared" si="626"/>
        <v>0</v>
      </c>
      <c r="T502" s="143">
        <f t="shared" si="626"/>
        <v>0</v>
      </c>
      <c r="U502" s="143">
        <f t="shared" si="626"/>
        <v>17.399999999999999</v>
      </c>
      <c r="V502" s="143">
        <f t="shared" si="626"/>
        <v>69.5</v>
      </c>
      <c r="W502" s="143">
        <f t="shared" si="626"/>
        <v>187</v>
      </c>
      <c r="X502" s="143">
        <f t="shared" si="626"/>
        <v>7.5</v>
      </c>
      <c r="Y502" s="143">
        <f t="shared" si="626"/>
        <v>0</v>
      </c>
      <c r="Z502" s="143">
        <f t="shared" si="626"/>
        <v>0</v>
      </c>
      <c r="AA502" s="143">
        <f t="shared" si="626"/>
        <v>0.16666666666666666</v>
      </c>
      <c r="AB502" s="143">
        <f t="shared" si="626"/>
        <v>3.25</v>
      </c>
      <c r="AC502" s="143">
        <f t="shared" si="626"/>
        <v>21.333333333333332</v>
      </c>
      <c r="AD502" s="143">
        <f t="shared" si="626"/>
        <v>0</v>
      </c>
      <c r="AE502" s="143">
        <f t="shared" si="626"/>
        <v>16.666666666666668</v>
      </c>
      <c r="AF502" s="143">
        <f t="shared" si="626"/>
        <v>0</v>
      </c>
      <c r="AG502" s="143">
        <f t="shared" si="626"/>
        <v>0</v>
      </c>
      <c r="AH502" s="143" t="e">
        <f t="shared" si="626"/>
        <v>#DIV/0!</v>
      </c>
    </row>
    <row r="503" spans="1:34" x14ac:dyDescent="0.2">
      <c r="A503" s="165"/>
      <c r="B503" s="175" t="s">
        <v>72</v>
      </c>
      <c r="C503" s="176"/>
      <c r="D503" s="177"/>
      <c r="E503" s="114" t="s">
        <v>187</v>
      </c>
      <c r="F503" s="5">
        <v>1</v>
      </c>
      <c r="G503" s="5">
        <v>2</v>
      </c>
      <c r="H503" s="5">
        <v>1</v>
      </c>
      <c r="I503" s="5">
        <v>1</v>
      </c>
      <c r="J503" s="5">
        <v>3</v>
      </c>
      <c r="K503" s="5">
        <v>2</v>
      </c>
      <c r="L503" s="5">
        <v>1</v>
      </c>
      <c r="M503" s="5">
        <v>0</v>
      </c>
      <c r="N503" s="5">
        <v>2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1</v>
      </c>
      <c r="U503" s="5">
        <v>1</v>
      </c>
      <c r="V503" s="5">
        <v>1</v>
      </c>
      <c r="W503" s="5">
        <v>3</v>
      </c>
      <c r="X503" s="5">
        <v>0</v>
      </c>
      <c r="Y503" s="5">
        <v>1</v>
      </c>
      <c r="Z503" s="5">
        <v>0</v>
      </c>
      <c r="AA503" s="5">
        <v>0</v>
      </c>
      <c r="AB503" s="5">
        <v>1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1</v>
      </c>
    </row>
    <row r="504" spans="1:34" x14ac:dyDescent="0.2">
      <c r="A504" s="165"/>
      <c r="B504" s="168"/>
      <c r="C504" s="178"/>
      <c r="D504" s="169"/>
      <c r="E504" s="115" t="s">
        <v>188</v>
      </c>
      <c r="F504" s="8">
        <v>0</v>
      </c>
      <c r="G504" s="8">
        <v>3</v>
      </c>
      <c r="H504" s="8">
        <v>0</v>
      </c>
      <c r="I504" s="8">
        <v>0</v>
      </c>
      <c r="J504" s="8">
        <v>68</v>
      </c>
      <c r="K504" s="8">
        <v>10</v>
      </c>
      <c r="L504" s="8">
        <v>0</v>
      </c>
      <c r="M504" s="8">
        <v>0</v>
      </c>
      <c r="N504" s="8">
        <v>6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0</v>
      </c>
      <c r="W504" s="8">
        <v>120</v>
      </c>
      <c r="X504" s="8">
        <v>0</v>
      </c>
      <c r="Y504" s="8">
        <v>63</v>
      </c>
      <c r="Z504" s="8">
        <v>0</v>
      </c>
      <c r="AA504" s="8">
        <v>0</v>
      </c>
      <c r="AB504" s="8">
        <v>8</v>
      </c>
      <c r="AC504" s="8">
        <v>0</v>
      </c>
      <c r="AD504" s="8">
        <v>0</v>
      </c>
      <c r="AE504" s="8">
        <v>0</v>
      </c>
      <c r="AF504" s="8">
        <v>0</v>
      </c>
      <c r="AG504" s="8">
        <v>0</v>
      </c>
      <c r="AH504" s="8">
        <v>0</v>
      </c>
    </row>
    <row r="505" spans="1:34" x14ac:dyDescent="0.2">
      <c r="A505" s="165"/>
      <c r="B505" s="168"/>
      <c r="C505" s="178"/>
      <c r="D505" s="169"/>
      <c r="E505" s="122" t="s">
        <v>195</v>
      </c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>
        <v>0</v>
      </c>
      <c r="R505" s="134">
        <v>0</v>
      </c>
      <c r="S505" s="134">
        <v>0</v>
      </c>
      <c r="T505" s="134">
        <v>0</v>
      </c>
      <c r="U505" s="134">
        <v>0</v>
      </c>
      <c r="V505" s="134">
        <v>0</v>
      </c>
      <c r="W505" s="134">
        <v>0</v>
      </c>
      <c r="X505" s="134">
        <v>0</v>
      </c>
      <c r="Y505" s="134">
        <v>0</v>
      </c>
      <c r="Z505" s="134">
        <v>0</v>
      </c>
      <c r="AA505" s="134">
        <v>0</v>
      </c>
      <c r="AB505" s="134">
        <v>0</v>
      </c>
      <c r="AC505" s="134">
        <v>0</v>
      </c>
      <c r="AD505" s="134">
        <v>0</v>
      </c>
      <c r="AE505" s="134">
        <v>0</v>
      </c>
      <c r="AF505" s="134">
        <v>0</v>
      </c>
      <c r="AG505" s="134">
        <v>0</v>
      </c>
      <c r="AH505" s="134">
        <v>0</v>
      </c>
    </row>
    <row r="506" spans="1:34" x14ac:dyDescent="0.2">
      <c r="A506" s="165"/>
      <c r="B506" s="168"/>
      <c r="C506" s="178"/>
      <c r="D506" s="169"/>
      <c r="E506" s="123" t="s">
        <v>197</v>
      </c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9" t="e">
        <f t="shared" ref="Q506:S506" si="627">Q505/Q503*100</f>
        <v>#DIV/0!</v>
      </c>
      <c r="R506" s="139" t="e">
        <f t="shared" si="627"/>
        <v>#DIV/0!</v>
      </c>
      <c r="S506" s="139" t="e">
        <f t="shared" si="627"/>
        <v>#DIV/0!</v>
      </c>
      <c r="T506" s="139">
        <f>T505/T503*100</f>
        <v>0</v>
      </c>
      <c r="U506" s="139">
        <f t="shared" ref="U506:AH506" si="628">U505/U503*100</f>
        <v>0</v>
      </c>
      <c r="V506" s="139">
        <f t="shared" si="628"/>
        <v>0</v>
      </c>
      <c r="W506" s="139">
        <f t="shared" si="628"/>
        <v>0</v>
      </c>
      <c r="X506" s="139" t="e">
        <f t="shared" si="628"/>
        <v>#DIV/0!</v>
      </c>
      <c r="Y506" s="139">
        <f t="shared" si="628"/>
        <v>0</v>
      </c>
      <c r="Z506" s="139" t="e">
        <f t="shared" si="628"/>
        <v>#DIV/0!</v>
      </c>
      <c r="AA506" s="139" t="e">
        <f t="shared" si="628"/>
        <v>#DIV/0!</v>
      </c>
      <c r="AB506" s="139">
        <f t="shared" si="628"/>
        <v>0</v>
      </c>
      <c r="AC506" s="139" t="e">
        <f t="shared" si="628"/>
        <v>#DIV/0!</v>
      </c>
      <c r="AD506" s="139" t="e">
        <f t="shared" si="628"/>
        <v>#DIV/0!</v>
      </c>
      <c r="AE506" s="139" t="e">
        <f t="shared" si="628"/>
        <v>#DIV/0!</v>
      </c>
      <c r="AF506" s="139" t="e">
        <f t="shared" si="628"/>
        <v>#DIV/0!</v>
      </c>
      <c r="AG506" s="139" t="e">
        <f t="shared" si="628"/>
        <v>#DIV/0!</v>
      </c>
      <c r="AH506" s="139">
        <f t="shared" si="628"/>
        <v>0</v>
      </c>
    </row>
    <row r="507" spans="1:34" x14ac:dyDescent="0.2">
      <c r="A507" s="165"/>
      <c r="B507" s="170"/>
      <c r="C507" s="179"/>
      <c r="D507" s="171"/>
      <c r="E507" s="121" t="s">
        <v>189</v>
      </c>
      <c r="F507" s="143">
        <f>F504/F503</f>
        <v>0</v>
      </c>
      <c r="G507" s="143">
        <f>G504/G503</f>
        <v>1.5</v>
      </c>
      <c r="H507" s="143">
        <f t="shared" ref="H507:AH507" si="629">H504/H503</f>
        <v>0</v>
      </c>
      <c r="I507" s="143">
        <f t="shared" si="629"/>
        <v>0</v>
      </c>
      <c r="J507" s="143">
        <f t="shared" si="629"/>
        <v>22.666666666666668</v>
      </c>
      <c r="K507" s="143">
        <f t="shared" si="629"/>
        <v>5</v>
      </c>
      <c r="L507" s="143">
        <f t="shared" si="629"/>
        <v>0</v>
      </c>
      <c r="M507" s="143" t="e">
        <f t="shared" si="629"/>
        <v>#DIV/0!</v>
      </c>
      <c r="N507" s="143">
        <f t="shared" si="629"/>
        <v>3</v>
      </c>
      <c r="O507" s="143" t="e">
        <f t="shared" si="629"/>
        <v>#DIV/0!</v>
      </c>
      <c r="P507" s="143" t="e">
        <f t="shared" si="629"/>
        <v>#DIV/0!</v>
      </c>
      <c r="Q507" s="143" t="e">
        <f t="shared" si="629"/>
        <v>#DIV/0!</v>
      </c>
      <c r="R507" s="143" t="e">
        <f t="shared" si="629"/>
        <v>#DIV/0!</v>
      </c>
      <c r="S507" s="143" t="e">
        <f t="shared" si="629"/>
        <v>#DIV/0!</v>
      </c>
      <c r="T507" s="143">
        <f t="shared" si="629"/>
        <v>0</v>
      </c>
      <c r="U507" s="143">
        <f t="shared" si="629"/>
        <v>0</v>
      </c>
      <c r="V507" s="143">
        <f t="shared" si="629"/>
        <v>0</v>
      </c>
      <c r="W507" s="143">
        <f t="shared" si="629"/>
        <v>40</v>
      </c>
      <c r="X507" s="143" t="e">
        <f t="shared" si="629"/>
        <v>#DIV/0!</v>
      </c>
      <c r="Y507" s="143">
        <f t="shared" si="629"/>
        <v>63</v>
      </c>
      <c r="Z507" s="143" t="e">
        <f t="shared" si="629"/>
        <v>#DIV/0!</v>
      </c>
      <c r="AA507" s="143" t="e">
        <f t="shared" si="629"/>
        <v>#DIV/0!</v>
      </c>
      <c r="AB507" s="143">
        <f t="shared" si="629"/>
        <v>8</v>
      </c>
      <c r="AC507" s="143" t="e">
        <f t="shared" si="629"/>
        <v>#DIV/0!</v>
      </c>
      <c r="AD507" s="143" t="e">
        <f t="shared" si="629"/>
        <v>#DIV/0!</v>
      </c>
      <c r="AE507" s="143" t="e">
        <f t="shared" si="629"/>
        <v>#DIV/0!</v>
      </c>
      <c r="AF507" s="143" t="e">
        <f t="shared" si="629"/>
        <v>#DIV/0!</v>
      </c>
      <c r="AG507" s="143" t="e">
        <f t="shared" si="629"/>
        <v>#DIV/0!</v>
      </c>
      <c r="AH507" s="143">
        <f t="shared" si="629"/>
        <v>0</v>
      </c>
    </row>
    <row r="508" spans="1:34" x14ac:dyDescent="0.2">
      <c r="A508" s="165"/>
      <c r="B508" s="175" t="s">
        <v>73</v>
      </c>
      <c r="C508" s="176"/>
      <c r="D508" s="177"/>
      <c r="E508" s="114" t="s">
        <v>187</v>
      </c>
      <c r="F508" s="5">
        <v>1</v>
      </c>
      <c r="G508" s="5">
        <v>5</v>
      </c>
      <c r="H508" s="5">
        <v>11</v>
      </c>
      <c r="I508" s="5">
        <v>6</v>
      </c>
      <c r="J508" s="5">
        <v>4</v>
      </c>
      <c r="K508" s="5">
        <v>5</v>
      </c>
      <c r="L508" s="5">
        <v>7</v>
      </c>
      <c r="M508" s="5">
        <v>10</v>
      </c>
      <c r="N508" s="5">
        <v>6</v>
      </c>
      <c r="O508" s="5">
        <v>4</v>
      </c>
      <c r="P508" s="5">
        <v>6</v>
      </c>
      <c r="Q508" s="5">
        <v>5</v>
      </c>
      <c r="R508" s="5">
        <v>8</v>
      </c>
      <c r="S508" s="5">
        <v>6</v>
      </c>
      <c r="T508" s="5">
        <v>5</v>
      </c>
      <c r="U508" s="5">
        <v>5</v>
      </c>
      <c r="V508" s="5">
        <v>9</v>
      </c>
      <c r="W508" s="5">
        <v>2</v>
      </c>
      <c r="X508" s="5">
        <v>4</v>
      </c>
      <c r="Y508" s="5">
        <v>5</v>
      </c>
      <c r="Z508" s="5">
        <v>2</v>
      </c>
      <c r="AA508" s="5">
        <v>5</v>
      </c>
      <c r="AB508" s="5">
        <v>4</v>
      </c>
      <c r="AC508" s="5">
        <v>6</v>
      </c>
      <c r="AD508" s="5">
        <v>4</v>
      </c>
      <c r="AE508" s="5">
        <v>1</v>
      </c>
      <c r="AF508" s="5">
        <v>4</v>
      </c>
      <c r="AG508" s="5">
        <v>0</v>
      </c>
      <c r="AH508" s="5">
        <v>3</v>
      </c>
    </row>
    <row r="509" spans="1:34" x14ac:dyDescent="0.2">
      <c r="A509" s="165"/>
      <c r="B509" s="168"/>
      <c r="C509" s="178"/>
      <c r="D509" s="169"/>
      <c r="E509" s="115" t="s">
        <v>188</v>
      </c>
      <c r="F509" s="8">
        <v>0</v>
      </c>
      <c r="G509" s="8">
        <v>20</v>
      </c>
      <c r="H509" s="8">
        <v>401</v>
      </c>
      <c r="I509" s="8">
        <v>225</v>
      </c>
      <c r="J509" s="8">
        <v>118</v>
      </c>
      <c r="K509" s="8">
        <v>24</v>
      </c>
      <c r="L509" s="8">
        <v>18</v>
      </c>
      <c r="M509" s="8">
        <v>0</v>
      </c>
      <c r="N509" s="8">
        <v>0</v>
      </c>
      <c r="O509" s="8">
        <v>2</v>
      </c>
      <c r="P509" s="8">
        <v>58</v>
      </c>
      <c r="Q509" s="8">
        <v>79</v>
      </c>
      <c r="R509" s="8">
        <v>7</v>
      </c>
      <c r="S509" s="8">
        <v>2</v>
      </c>
      <c r="T509" s="8">
        <v>0</v>
      </c>
      <c r="U509" s="8">
        <v>149</v>
      </c>
      <c r="V509" s="8">
        <v>231</v>
      </c>
      <c r="W509" s="8">
        <v>0</v>
      </c>
      <c r="X509" s="8">
        <v>290</v>
      </c>
      <c r="Y509" s="8">
        <v>0</v>
      </c>
      <c r="Z509" s="8">
        <v>0</v>
      </c>
      <c r="AA509" s="8">
        <v>3</v>
      </c>
      <c r="AB509" s="8">
        <v>57</v>
      </c>
      <c r="AC509" s="8">
        <v>0</v>
      </c>
      <c r="AD509" s="8">
        <v>153</v>
      </c>
      <c r="AE509" s="8">
        <v>10</v>
      </c>
      <c r="AF509" s="8">
        <v>199</v>
      </c>
      <c r="AG509" s="8">
        <v>0</v>
      </c>
      <c r="AH509" s="8">
        <v>0</v>
      </c>
    </row>
    <row r="510" spans="1:34" x14ac:dyDescent="0.2">
      <c r="A510" s="165"/>
      <c r="B510" s="168"/>
      <c r="C510" s="178"/>
      <c r="D510" s="169"/>
      <c r="E510" s="122" t="s">
        <v>195</v>
      </c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>
        <v>1</v>
      </c>
      <c r="R510" s="134">
        <v>1</v>
      </c>
      <c r="S510" s="134">
        <v>0</v>
      </c>
      <c r="T510" s="134">
        <v>0</v>
      </c>
      <c r="U510" s="134">
        <v>1</v>
      </c>
      <c r="V510" s="134">
        <v>0</v>
      </c>
      <c r="W510" s="134">
        <v>0</v>
      </c>
      <c r="X510" s="134">
        <v>10</v>
      </c>
      <c r="Y510" s="134">
        <v>0</v>
      </c>
      <c r="Z510" s="134">
        <v>0</v>
      </c>
      <c r="AA510" s="134">
        <v>0</v>
      </c>
      <c r="AB510" s="134">
        <v>1</v>
      </c>
      <c r="AC510" s="134">
        <v>0</v>
      </c>
      <c r="AD510" s="134">
        <v>0</v>
      </c>
      <c r="AE510" s="134">
        <v>0</v>
      </c>
      <c r="AF510" s="134">
        <v>0</v>
      </c>
      <c r="AG510" s="134">
        <v>0</v>
      </c>
      <c r="AH510" s="134">
        <v>0</v>
      </c>
    </row>
    <row r="511" spans="1:34" x14ac:dyDescent="0.2">
      <c r="A511" s="165"/>
      <c r="B511" s="168"/>
      <c r="C511" s="178"/>
      <c r="D511" s="169"/>
      <c r="E511" s="123" t="s">
        <v>197</v>
      </c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9">
        <f t="shared" ref="Q511:S511" si="630">Q510/Q508*100</f>
        <v>20</v>
      </c>
      <c r="R511" s="139">
        <f t="shared" si="630"/>
        <v>12.5</v>
      </c>
      <c r="S511" s="139">
        <f t="shared" si="630"/>
        <v>0</v>
      </c>
      <c r="T511" s="139">
        <f>T510/T508*100</f>
        <v>0</v>
      </c>
      <c r="U511" s="139">
        <f t="shared" ref="U511:AH511" si="631">U510/U508*100</f>
        <v>20</v>
      </c>
      <c r="V511" s="139">
        <f t="shared" si="631"/>
        <v>0</v>
      </c>
      <c r="W511" s="139">
        <f t="shared" si="631"/>
        <v>0</v>
      </c>
      <c r="X511" s="139">
        <f t="shared" si="631"/>
        <v>250</v>
      </c>
      <c r="Y511" s="139">
        <f t="shared" si="631"/>
        <v>0</v>
      </c>
      <c r="Z511" s="139">
        <f t="shared" si="631"/>
        <v>0</v>
      </c>
      <c r="AA511" s="139">
        <f t="shared" si="631"/>
        <v>0</v>
      </c>
      <c r="AB511" s="139">
        <f t="shared" si="631"/>
        <v>25</v>
      </c>
      <c r="AC511" s="139">
        <f t="shared" si="631"/>
        <v>0</v>
      </c>
      <c r="AD511" s="139">
        <f t="shared" si="631"/>
        <v>0</v>
      </c>
      <c r="AE511" s="139">
        <f t="shared" si="631"/>
        <v>0</v>
      </c>
      <c r="AF511" s="139">
        <f t="shared" si="631"/>
        <v>0</v>
      </c>
      <c r="AG511" s="139" t="e">
        <f t="shared" si="631"/>
        <v>#DIV/0!</v>
      </c>
      <c r="AH511" s="139">
        <f t="shared" si="631"/>
        <v>0</v>
      </c>
    </row>
    <row r="512" spans="1:34" x14ac:dyDescent="0.2">
      <c r="A512" s="165"/>
      <c r="B512" s="170"/>
      <c r="C512" s="179"/>
      <c r="D512" s="171"/>
      <c r="E512" s="121" t="s">
        <v>189</v>
      </c>
      <c r="F512" s="143">
        <f>F509/F508</f>
        <v>0</v>
      </c>
      <c r="G512" s="143">
        <f>G509/G508</f>
        <v>4</v>
      </c>
      <c r="H512" s="143">
        <f t="shared" ref="H512:AH512" si="632">H509/H508</f>
        <v>36.454545454545453</v>
      </c>
      <c r="I512" s="143">
        <f t="shared" si="632"/>
        <v>37.5</v>
      </c>
      <c r="J512" s="143">
        <f t="shared" si="632"/>
        <v>29.5</v>
      </c>
      <c r="K512" s="143">
        <f t="shared" si="632"/>
        <v>4.8</v>
      </c>
      <c r="L512" s="143">
        <f t="shared" si="632"/>
        <v>2.5714285714285716</v>
      </c>
      <c r="M512" s="143">
        <f t="shared" si="632"/>
        <v>0</v>
      </c>
      <c r="N512" s="143">
        <f t="shared" si="632"/>
        <v>0</v>
      </c>
      <c r="O512" s="143">
        <f t="shared" si="632"/>
        <v>0.5</v>
      </c>
      <c r="P512" s="143">
        <f t="shared" si="632"/>
        <v>9.6666666666666661</v>
      </c>
      <c r="Q512" s="143">
        <f t="shared" si="632"/>
        <v>15.8</v>
      </c>
      <c r="R512" s="143">
        <f t="shared" si="632"/>
        <v>0.875</v>
      </c>
      <c r="S512" s="143">
        <f t="shared" si="632"/>
        <v>0.33333333333333331</v>
      </c>
      <c r="T512" s="143">
        <f t="shared" si="632"/>
        <v>0</v>
      </c>
      <c r="U512" s="143">
        <f t="shared" si="632"/>
        <v>29.8</v>
      </c>
      <c r="V512" s="143">
        <f t="shared" si="632"/>
        <v>25.666666666666668</v>
      </c>
      <c r="W512" s="143">
        <f t="shared" si="632"/>
        <v>0</v>
      </c>
      <c r="X512" s="143">
        <f t="shared" si="632"/>
        <v>72.5</v>
      </c>
      <c r="Y512" s="143">
        <f t="shared" si="632"/>
        <v>0</v>
      </c>
      <c r="Z512" s="143">
        <f t="shared" si="632"/>
        <v>0</v>
      </c>
      <c r="AA512" s="143">
        <f t="shared" si="632"/>
        <v>0.6</v>
      </c>
      <c r="AB512" s="143">
        <f t="shared" si="632"/>
        <v>14.25</v>
      </c>
      <c r="AC512" s="143">
        <f t="shared" si="632"/>
        <v>0</v>
      </c>
      <c r="AD512" s="143">
        <f t="shared" si="632"/>
        <v>38.25</v>
      </c>
      <c r="AE512" s="143">
        <f t="shared" si="632"/>
        <v>10</v>
      </c>
      <c r="AF512" s="143">
        <f t="shared" si="632"/>
        <v>49.75</v>
      </c>
      <c r="AG512" s="143" t="e">
        <f t="shared" si="632"/>
        <v>#DIV/0!</v>
      </c>
      <c r="AH512" s="143">
        <f t="shared" si="632"/>
        <v>0</v>
      </c>
    </row>
    <row r="513" spans="1:34" x14ac:dyDescent="0.2">
      <c r="A513" s="165"/>
      <c r="B513" s="175" t="s">
        <v>74</v>
      </c>
      <c r="C513" s="176"/>
      <c r="D513" s="177"/>
      <c r="E513" s="114" t="s">
        <v>187</v>
      </c>
      <c r="F513" s="5">
        <v>108</v>
      </c>
      <c r="G513" s="5">
        <v>123</v>
      </c>
      <c r="H513" s="5">
        <v>105</v>
      </c>
      <c r="I513" s="5">
        <v>108</v>
      </c>
      <c r="J513" s="5">
        <v>92</v>
      </c>
      <c r="K513" s="5">
        <v>153</v>
      </c>
      <c r="L513" s="5">
        <v>128</v>
      </c>
      <c r="M513" s="5">
        <v>134</v>
      </c>
      <c r="N513" s="5">
        <v>134</v>
      </c>
      <c r="O513" s="5">
        <v>154</v>
      </c>
      <c r="P513" s="5">
        <v>156</v>
      </c>
      <c r="Q513" s="5">
        <v>122</v>
      </c>
      <c r="R513" s="5">
        <v>119</v>
      </c>
      <c r="S513" s="5">
        <v>97</v>
      </c>
      <c r="T513" s="5">
        <v>110</v>
      </c>
      <c r="U513" s="5">
        <v>99</v>
      </c>
      <c r="V513" s="5">
        <v>103</v>
      </c>
      <c r="W513" s="5">
        <v>82</v>
      </c>
      <c r="X513" s="5">
        <v>84</v>
      </c>
      <c r="Y513" s="5">
        <v>92</v>
      </c>
      <c r="Z513" s="5">
        <v>81</v>
      </c>
      <c r="AA513" s="5">
        <v>79</v>
      </c>
      <c r="AB513" s="5">
        <v>74</v>
      </c>
      <c r="AC513" s="5">
        <v>65</v>
      </c>
      <c r="AD513" s="5">
        <v>65</v>
      </c>
      <c r="AE513" s="5">
        <v>69</v>
      </c>
      <c r="AF513" s="5">
        <v>50</v>
      </c>
      <c r="AG513" s="5">
        <v>70</v>
      </c>
      <c r="AH513" s="5">
        <v>58</v>
      </c>
    </row>
    <row r="514" spans="1:34" x14ac:dyDescent="0.2">
      <c r="A514" s="165"/>
      <c r="B514" s="168"/>
      <c r="C514" s="178"/>
      <c r="D514" s="169"/>
      <c r="E514" s="115" t="s">
        <v>188</v>
      </c>
      <c r="F514" s="8">
        <v>462</v>
      </c>
      <c r="G514" s="8">
        <v>238</v>
      </c>
      <c r="H514" s="8">
        <v>535</v>
      </c>
      <c r="I514" s="8">
        <v>1065</v>
      </c>
      <c r="J514" s="8">
        <v>112</v>
      </c>
      <c r="K514" s="8">
        <v>336</v>
      </c>
      <c r="L514" s="8">
        <v>5</v>
      </c>
      <c r="M514" s="8">
        <v>54</v>
      </c>
      <c r="N514" s="8">
        <v>143</v>
      </c>
      <c r="O514" s="8">
        <v>81</v>
      </c>
      <c r="P514" s="8">
        <v>83</v>
      </c>
      <c r="Q514" s="8">
        <v>212</v>
      </c>
      <c r="R514" s="8">
        <v>163</v>
      </c>
      <c r="S514" s="8">
        <v>150</v>
      </c>
      <c r="T514" s="8">
        <v>44</v>
      </c>
      <c r="U514" s="8">
        <v>7</v>
      </c>
      <c r="V514" s="8">
        <v>94</v>
      </c>
      <c r="W514" s="8">
        <v>382</v>
      </c>
      <c r="X514" s="8">
        <v>75</v>
      </c>
      <c r="Y514" s="8">
        <v>422</v>
      </c>
      <c r="Z514" s="8">
        <v>175</v>
      </c>
      <c r="AA514" s="8">
        <v>128</v>
      </c>
      <c r="AB514" s="8">
        <v>85</v>
      </c>
      <c r="AC514" s="8">
        <v>138</v>
      </c>
      <c r="AD514" s="8">
        <v>58</v>
      </c>
      <c r="AE514" s="8">
        <v>0</v>
      </c>
      <c r="AF514" s="8">
        <v>13</v>
      </c>
      <c r="AG514" s="8">
        <v>200</v>
      </c>
      <c r="AH514" s="8">
        <v>267</v>
      </c>
    </row>
    <row r="515" spans="1:34" x14ac:dyDescent="0.2">
      <c r="A515" s="165"/>
      <c r="B515" s="168"/>
      <c r="C515" s="178"/>
      <c r="D515" s="169"/>
      <c r="E515" s="122" t="s">
        <v>195</v>
      </c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>
        <v>3</v>
      </c>
      <c r="R515" s="134">
        <v>2</v>
      </c>
      <c r="S515" s="134">
        <v>4</v>
      </c>
      <c r="T515" s="134">
        <v>3</v>
      </c>
      <c r="U515" s="134">
        <v>0</v>
      </c>
      <c r="V515" s="134">
        <v>4</v>
      </c>
      <c r="W515" s="134">
        <v>1</v>
      </c>
      <c r="X515" s="134">
        <v>0</v>
      </c>
      <c r="Y515" s="134">
        <v>2</v>
      </c>
      <c r="Z515" s="134">
        <v>1</v>
      </c>
      <c r="AA515" s="134">
        <v>1</v>
      </c>
      <c r="AB515" s="134">
        <v>0</v>
      </c>
      <c r="AC515" s="134">
        <v>2</v>
      </c>
      <c r="AD515" s="134">
        <v>1</v>
      </c>
      <c r="AE515" s="134">
        <v>0</v>
      </c>
      <c r="AF515" s="134">
        <v>0</v>
      </c>
      <c r="AG515" s="134">
        <v>0</v>
      </c>
      <c r="AH515" s="134">
        <v>0</v>
      </c>
    </row>
    <row r="516" spans="1:34" x14ac:dyDescent="0.2">
      <c r="A516" s="165"/>
      <c r="B516" s="168"/>
      <c r="C516" s="178"/>
      <c r="D516" s="169"/>
      <c r="E516" s="123" t="s">
        <v>197</v>
      </c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9">
        <f t="shared" ref="Q516:S516" si="633">Q515/Q513*100</f>
        <v>2.459016393442623</v>
      </c>
      <c r="R516" s="139">
        <f t="shared" si="633"/>
        <v>1.680672268907563</v>
      </c>
      <c r="S516" s="139">
        <f t="shared" si="633"/>
        <v>4.1237113402061851</v>
      </c>
      <c r="T516" s="139">
        <f>T515/T513*100</f>
        <v>2.7272727272727271</v>
      </c>
      <c r="U516" s="139">
        <f t="shared" ref="U516:AH516" si="634">U515/U513*100</f>
        <v>0</v>
      </c>
      <c r="V516" s="139">
        <f t="shared" si="634"/>
        <v>3.8834951456310676</v>
      </c>
      <c r="W516" s="139">
        <f t="shared" si="634"/>
        <v>1.2195121951219512</v>
      </c>
      <c r="X516" s="139">
        <f t="shared" si="634"/>
        <v>0</v>
      </c>
      <c r="Y516" s="139">
        <f t="shared" si="634"/>
        <v>2.1739130434782608</v>
      </c>
      <c r="Z516" s="139">
        <f t="shared" si="634"/>
        <v>1.2345679012345678</v>
      </c>
      <c r="AA516" s="139">
        <f t="shared" si="634"/>
        <v>1.2658227848101267</v>
      </c>
      <c r="AB516" s="139">
        <f t="shared" si="634"/>
        <v>0</v>
      </c>
      <c r="AC516" s="139">
        <f t="shared" si="634"/>
        <v>3.0769230769230771</v>
      </c>
      <c r="AD516" s="139">
        <f t="shared" si="634"/>
        <v>1.5384615384615385</v>
      </c>
      <c r="AE516" s="139">
        <f t="shared" si="634"/>
        <v>0</v>
      </c>
      <c r="AF516" s="139">
        <f t="shared" si="634"/>
        <v>0</v>
      </c>
      <c r="AG516" s="139">
        <f t="shared" si="634"/>
        <v>0</v>
      </c>
      <c r="AH516" s="139">
        <f t="shared" si="634"/>
        <v>0</v>
      </c>
    </row>
    <row r="517" spans="1:34" x14ac:dyDescent="0.2">
      <c r="A517" s="165"/>
      <c r="B517" s="170"/>
      <c r="C517" s="179"/>
      <c r="D517" s="171"/>
      <c r="E517" s="121" t="s">
        <v>189</v>
      </c>
      <c r="F517" s="143">
        <f>F514/F513</f>
        <v>4.2777777777777777</v>
      </c>
      <c r="G517" s="143">
        <f>G514/G513</f>
        <v>1.934959349593496</v>
      </c>
      <c r="H517" s="143">
        <f t="shared" ref="H517:AH517" si="635">H514/H513</f>
        <v>5.0952380952380949</v>
      </c>
      <c r="I517" s="143">
        <f t="shared" si="635"/>
        <v>9.8611111111111107</v>
      </c>
      <c r="J517" s="143">
        <f t="shared" si="635"/>
        <v>1.2173913043478262</v>
      </c>
      <c r="K517" s="143">
        <f t="shared" si="635"/>
        <v>2.1960784313725492</v>
      </c>
      <c r="L517" s="143">
        <f t="shared" si="635"/>
        <v>3.90625E-2</v>
      </c>
      <c r="M517" s="143">
        <f t="shared" si="635"/>
        <v>0.40298507462686567</v>
      </c>
      <c r="N517" s="143">
        <f t="shared" si="635"/>
        <v>1.0671641791044777</v>
      </c>
      <c r="O517" s="143">
        <f t="shared" si="635"/>
        <v>0.52597402597402598</v>
      </c>
      <c r="P517" s="143">
        <f t="shared" si="635"/>
        <v>0.53205128205128205</v>
      </c>
      <c r="Q517" s="143">
        <f t="shared" si="635"/>
        <v>1.7377049180327868</v>
      </c>
      <c r="R517" s="143">
        <f t="shared" si="635"/>
        <v>1.3697478991596639</v>
      </c>
      <c r="S517" s="143">
        <f t="shared" si="635"/>
        <v>1.5463917525773196</v>
      </c>
      <c r="T517" s="143">
        <f t="shared" si="635"/>
        <v>0.4</v>
      </c>
      <c r="U517" s="143">
        <f t="shared" si="635"/>
        <v>7.0707070707070704E-2</v>
      </c>
      <c r="V517" s="143">
        <f t="shared" si="635"/>
        <v>0.91262135922330101</v>
      </c>
      <c r="W517" s="143">
        <f t="shared" si="635"/>
        <v>4.6585365853658534</v>
      </c>
      <c r="X517" s="143">
        <f t="shared" si="635"/>
        <v>0.8928571428571429</v>
      </c>
      <c r="Y517" s="143">
        <f t="shared" si="635"/>
        <v>4.5869565217391308</v>
      </c>
      <c r="Z517" s="143">
        <f t="shared" si="635"/>
        <v>2.1604938271604937</v>
      </c>
      <c r="AA517" s="143">
        <f t="shared" si="635"/>
        <v>1.620253164556962</v>
      </c>
      <c r="AB517" s="143">
        <f t="shared" si="635"/>
        <v>1.1486486486486487</v>
      </c>
      <c r="AC517" s="143">
        <f t="shared" si="635"/>
        <v>2.1230769230769231</v>
      </c>
      <c r="AD517" s="143">
        <f t="shared" si="635"/>
        <v>0.89230769230769236</v>
      </c>
      <c r="AE517" s="143">
        <f t="shared" si="635"/>
        <v>0</v>
      </c>
      <c r="AF517" s="143">
        <f t="shared" si="635"/>
        <v>0.26</v>
      </c>
      <c r="AG517" s="143">
        <f t="shared" si="635"/>
        <v>2.8571428571428572</v>
      </c>
      <c r="AH517" s="143">
        <f t="shared" si="635"/>
        <v>4.6034482758620694</v>
      </c>
    </row>
    <row r="518" spans="1:34" x14ac:dyDescent="0.2">
      <c r="A518" s="165"/>
      <c r="B518" s="175" t="s">
        <v>75</v>
      </c>
      <c r="C518" s="176"/>
      <c r="D518" s="177"/>
      <c r="E518" s="114" t="s">
        <v>187</v>
      </c>
      <c r="F518" s="5">
        <v>2</v>
      </c>
      <c r="G518" s="5">
        <v>0</v>
      </c>
      <c r="H518" s="5">
        <v>2</v>
      </c>
      <c r="I518" s="5">
        <v>2</v>
      </c>
      <c r="J518" s="5">
        <v>1</v>
      </c>
      <c r="K518" s="5">
        <v>1</v>
      </c>
      <c r="L518" s="5">
        <v>2</v>
      </c>
      <c r="M518" s="5">
        <v>1</v>
      </c>
      <c r="N518" s="5">
        <v>1</v>
      </c>
      <c r="O518" s="5">
        <v>4</v>
      </c>
      <c r="P518" s="5">
        <v>9</v>
      </c>
      <c r="Q518" s="5">
        <v>4</v>
      </c>
      <c r="R518" s="5">
        <v>3</v>
      </c>
      <c r="S518" s="5">
        <v>1</v>
      </c>
      <c r="T518" s="5">
        <v>6</v>
      </c>
      <c r="U518" s="5">
        <v>3</v>
      </c>
      <c r="V518" s="5">
        <v>2</v>
      </c>
      <c r="W518" s="5">
        <v>6</v>
      </c>
      <c r="X518" s="5">
        <v>0</v>
      </c>
      <c r="Y518" s="5">
        <v>1</v>
      </c>
      <c r="Z518" s="5">
        <v>3</v>
      </c>
      <c r="AA518" s="5">
        <v>4</v>
      </c>
      <c r="AB518" s="5">
        <v>3</v>
      </c>
      <c r="AC518" s="5">
        <v>5</v>
      </c>
      <c r="AD518" s="5">
        <v>2</v>
      </c>
      <c r="AE518" s="5">
        <v>0</v>
      </c>
      <c r="AF518" s="5">
        <v>4</v>
      </c>
      <c r="AG518" s="5">
        <v>1</v>
      </c>
      <c r="AH518" s="5">
        <v>4</v>
      </c>
    </row>
    <row r="519" spans="1:34" x14ac:dyDescent="0.2">
      <c r="A519" s="165"/>
      <c r="B519" s="168"/>
      <c r="C519" s="178"/>
      <c r="D519" s="169"/>
      <c r="E519" s="115" t="s">
        <v>188</v>
      </c>
      <c r="F519" s="8">
        <v>0</v>
      </c>
      <c r="G519" s="8">
        <v>0</v>
      </c>
      <c r="H519" s="8">
        <v>0</v>
      </c>
      <c r="I519" s="8">
        <v>13</v>
      </c>
      <c r="J519" s="8">
        <v>121</v>
      </c>
      <c r="K519" s="8">
        <v>0</v>
      </c>
      <c r="L519" s="8">
        <v>3</v>
      </c>
      <c r="M519" s="8">
        <v>0</v>
      </c>
      <c r="N519" s="8">
        <v>0</v>
      </c>
      <c r="O519" s="8">
        <v>33</v>
      </c>
      <c r="P519" s="8">
        <v>613</v>
      </c>
      <c r="Q519" s="8">
        <v>246</v>
      </c>
      <c r="R519" s="8">
        <v>290</v>
      </c>
      <c r="S519" s="8">
        <v>0</v>
      </c>
      <c r="T519" s="8">
        <v>74</v>
      </c>
      <c r="U519" s="8">
        <v>273</v>
      </c>
      <c r="V519" s="8">
        <v>44</v>
      </c>
      <c r="W519" s="8">
        <v>8</v>
      </c>
      <c r="X519" s="8">
        <v>0</v>
      </c>
      <c r="Y519" s="8">
        <v>5</v>
      </c>
      <c r="Z519" s="8">
        <v>12</v>
      </c>
      <c r="AA519" s="8">
        <v>34</v>
      </c>
      <c r="AB519" s="8">
        <v>10</v>
      </c>
      <c r="AC519" s="8">
        <v>5</v>
      </c>
      <c r="AD519" s="8">
        <v>48</v>
      </c>
      <c r="AE519" s="8">
        <v>0</v>
      </c>
      <c r="AF519" s="8">
        <v>14</v>
      </c>
      <c r="AG519" s="8">
        <v>0</v>
      </c>
      <c r="AH519" s="8">
        <v>88</v>
      </c>
    </row>
    <row r="520" spans="1:34" x14ac:dyDescent="0.2">
      <c r="A520" s="165"/>
      <c r="B520" s="168"/>
      <c r="C520" s="178"/>
      <c r="D520" s="169"/>
      <c r="E520" s="122" t="s">
        <v>195</v>
      </c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>
        <v>0</v>
      </c>
      <c r="R520" s="134">
        <v>0</v>
      </c>
      <c r="S520" s="134">
        <v>0</v>
      </c>
      <c r="T520" s="134">
        <v>0</v>
      </c>
      <c r="U520" s="134">
        <v>0</v>
      </c>
      <c r="V520" s="134">
        <v>0</v>
      </c>
      <c r="W520" s="134">
        <v>0</v>
      </c>
      <c r="X520" s="134">
        <v>0</v>
      </c>
      <c r="Y520" s="134">
        <v>0</v>
      </c>
      <c r="Z520" s="134">
        <v>0</v>
      </c>
      <c r="AA520" s="134">
        <v>0</v>
      </c>
      <c r="AB520" s="134">
        <v>0</v>
      </c>
      <c r="AC520" s="134">
        <v>0</v>
      </c>
      <c r="AD520" s="134">
        <v>0</v>
      </c>
      <c r="AE520" s="134">
        <v>0</v>
      </c>
      <c r="AF520" s="134">
        <v>0</v>
      </c>
      <c r="AG520" s="134">
        <v>0</v>
      </c>
      <c r="AH520" s="134">
        <v>0</v>
      </c>
    </row>
    <row r="521" spans="1:34" x14ac:dyDescent="0.2">
      <c r="A521" s="165"/>
      <c r="B521" s="168"/>
      <c r="C521" s="178"/>
      <c r="D521" s="169"/>
      <c r="E521" s="123" t="s">
        <v>197</v>
      </c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9">
        <f t="shared" ref="Q521:S521" si="636">Q520/Q518*100</f>
        <v>0</v>
      </c>
      <c r="R521" s="139">
        <f t="shared" si="636"/>
        <v>0</v>
      </c>
      <c r="S521" s="139">
        <f t="shared" si="636"/>
        <v>0</v>
      </c>
      <c r="T521" s="139">
        <f>T520/T518*100</f>
        <v>0</v>
      </c>
      <c r="U521" s="139">
        <f t="shared" ref="U521:AH521" si="637">U520/U518*100</f>
        <v>0</v>
      </c>
      <c r="V521" s="139">
        <f t="shared" si="637"/>
        <v>0</v>
      </c>
      <c r="W521" s="139">
        <f t="shared" si="637"/>
        <v>0</v>
      </c>
      <c r="X521" s="139" t="e">
        <f t="shared" si="637"/>
        <v>#DIV/0!</v>
      </c>
      <c r="Y521" s="139">
        <f t="shared" si="637"/>
        <v>0</v>
      </c>
      <c r="Z521" s="139">
        <f t="shared" si="637"/>
        <v>0</v>
      </c>
      <c r="AA521" s="139">
        <f t="shared" si="637"/>
        <v>0</v>
      </c>
      <c r="AB521" s="139">
        <f t="shared" si="637"/>
        <v>0</v>
      </c>
      <c r="AC521" s="139">
        <f t="shared" si="637"/>
        <v>0</v>
      </c>
      <c r="AD521" s="139">
        <f t="shared" si="637"/>
        <v>0</v>
      </c>
      <c r="AE521" s="139" t="e">
        <f t="shared" si="637"/>
        <v>#DIV/0!</v>
      </c>
      <c r="AF521" s="139">
        <f t="shared" si="637"/>
        <v>0</v>
      </c>
      <c r="AG521" s="139">
        <f t="shared" si="637"/>
        <v>0</v>
      </c>
      <c r="AH521" s="139">
        <f t="shared" si="637"/>
        <v>0</v>
      </c>
    </row>
    <row r="522" spans="1:34" ht="13.8" thickBot="1" x14ac:dyDescent="0.25">
      <c r="A522" s="165"/>
      <c r="B522" s="168"/>
      <c r="C522" s="178"/>
      <c r="D522" s="169"/>
      <c r="E522" s="121" t="s">
        <v>189</v>
      </c>
      <c r="F522" s="143">
        <f>F519/F518</f>
        <v>0</v>
      </c>
      <c r="G522" s="143" t="e">
        <f>G519/G518</f>
        <v>#DIV/0!</v>
      </c>
      <c r="H522" s="143">
        <f t="shared" ref="H522:AH522" si="638">H519/H518</f>
        <v>0</v>
      </c>
      <c r="I522" s="143">
        <f t="shared" si="638"/>
        <v>6.5</v>
      </c>
      <c r="J522" s="143">
        <f t="shared" si="638"/>
        <v>121</v>
      </c>
      <c r="K522" s="143">
        <f t="shared" si="638"/>
        <v>0</v>
      </c>
      <c r="L522" s="143">
        <f t="shared" si="638"/>
        <v>1.5</v>
      </c>
      <c r="M522" s="143">
        <f t="shared" si="638"/>
        <v>0</v>
      </c>
      <c r="N522" s="143">
        <f t="shared" si="638"/>
        <v>0</v>
      </c>
      <c r="O522" s="143">
        <f t="shared" si="638"/>
        <v>8.25</v>
      </c>
      <c r="P522" s="143">
        <f t="shared" si="638"/>
        <v>68.111111111111114</v>
      </c>
      <c r="Q522" s="143">
        <f t="shared" si="638"/>
        <v>61.5</v>
      </c>
      <c r="R522" s="143">
        <f t="shared" si="638"/>
        <v>96.666666666666671</v>
      </c>
      <c r="S522" s="143">
        <f t="shared" si="638"/>
        <v>0</v>
      </c>
      <c r="T522" s="143">
        <f t="shared" si="638"/>
        <v>12.333333333333334</v>
      </c>
      <c r="U522" s="143">
        <f t="shared" si="638"/>
        <v>91</v>
      </c>
      <c r="V522" s="143">
        <f t="shared" si="638"/>
        <v>22</v>
      </c>
      <c r="W522" s="143">
        <f t="shared" si="638"/>
        <v>1.3333333333333333</v>
      </c>
      <c r="X522" s="143" t="e">
        <f t="shared" si="638"/>
        <v>#DIV/0!</v>
      </c>
      <c r="Y522" s="143">
        <f t="shared" si="638"/>
        <v>5</v>
      </c>
      <c r="Z522" s="143">
        <f t="shared" si="638"/>
        <v>4</v>
      </c>
      <c r="AA522" s="143">
        <f t="shared" si="638"/>
        <v>8.5</v>
      </c>
      <c r="AB522" s="143">
        <f t="shared" si="638"/>
        <v>3.3333333333333335</v>
      </c>
      <c r="AC522" s="143">
        <f t="shared" si="638"/>
        <v>1</v>
      </c>
      <c r="AD522" s="143">
        <f t="shared" si="638"/>
        <v>24</v>
      </c>
      <c r="AE522" s="143" t="e">
        <f t="shared" si="638"/>
        <v>#DIV/0!</v>
      </c>
      <c r="AF522" s="143">
        <f t="shared" si="638"/>
        <v>3.5</v>
      </c>
      <c r="AG522" s="143">
        <f t="shared" si="638"/>
        <v>0</v>
      </c>
      <c r="AH522" s="143">
        <f t="shared" si="638"/>
        <v>22</v>
      </c>
    </row>
    <row r="523" spans="1:34" x14ac:dyDescent="0.2">
      <c r="A523" s="166"/>
      <c r="B523" s="180" t="s">
        <v>5</v>
      </c>
      <c r="C523" s="181"/>
      <c r="D523" s="182"/>
      <c r="E523" s="117" t="s">
        <v>191</v>
      </c>
      <c r="F523" s="11">
        <f>F493+F498+F503+F508+F513+F518</f>
        <v>128</v>
      </c>
      <c r="G523" s="11">
        <f>G493+G498+G503+G508+G513+G518</f>
        <v>144</v>
      </c>
      <c r="H523" s="11">
        <f t="shared" ref="H523:U525" si="639">H493+H498+H503+H508+H513+H518</f>
        <v>140</v>
      </c>
      <c r="I523" s="11">
        <f t="shared" si="639"/>
        <v>129</v>
      </c>
      <c r="J523" s="11">
        <f t="shared" si="639"/>
        <v>106</v>
      </c>
      <c r="K523" s="11">
        <f t="shared" si="639"/>
        <v>172</v>
      </c>
      <c r="L523" s="11">
        <f t="shared" si="639"/>
        <v>152</v>
      </c>
      <c r="M523" s="11">
        <f t="shared" si="639"/>
        <v>160</v>
      </c>
      <c r="N523" s="11">
        <f t="shared" si="639"/>
        <v>150</v>
      </c>
      <c r="O523" s="11">
        <f t="shared" si="639"/>
        <v>175</v>
      </c>
      <c r="P523" s="11">
        <f t="shared" si="639"/>
        <v>187</v>
      </c>
      <c r="Q523" s="11">
        <f t="shared" si="639"/>
        <v>139</v>
      </c>
      <c r="R523" s="11">
        <f t="shared" si="639"/>
        <v>146</v>
      </c>
      <c r="S523" s="11">
        <f t="shared" si="639"/>
        <v>118</v>
      </c>
      <c r="T523" s="11">
        <f t="shared" si="639"/>
        <v>133</v>
      </c>
      <c r="U523" s="11">
        <f t="shared" si="639"/>
        <v>121</v>
      </c>
      <c r="V523" s="11">
        <f t="shared" ref="V523:AH523" si="640">V493+V498+V503+V508+V513+V518</f>
        <v>126</v>
      </c>
      <c r="W523" s="11">
        <f t="shared" si="640"/>
        <v>102</v>
      </c>
      <c r="X523" s="11">
        <f t="shared" si="640"/>
        <v>102</v>
      </c>
      <c r="Y523" s="11">
        <f t="shared" si="640"/>
        <v>109</v>
      </c>
      <c r="Z523" s="11">
        <f t="shared" si="640"/>
        <v>95</v>
      </c>
      <c r="AA523" s="11">
        <f t="shared" si="640"/>
        <v>100</v>
      </c>
      <c r="AB523" s="11">
        <f t="shared" si="640"/>
        <v>92</v>
      </c>
      <c r="AC523" s="11">
        <f t="shared" si="640"/>
        <v>86</v>
      </c>
      <c r="AD523" s="11">
        <f t="shared" si="640"/>
        <v>77</v>
      </c>
      <c r="AE523" s="11">
        <f t="shared" si="640"/>
        <v>78</v>
      </c>
      <c r="AF523" s="11">
        <f t="shared" si="640"/>
        <v>64</v>
      </c>
      <c r="AG523" s="11">
        <f t="shared" si="640"/>
        <v>82</v>
      </c>
      <c r="AH523" s="11">
        <f t="shared" si="640"/>
        <v>69</v>
      </c>
    </row>
    <row r="524" spans="1:34" x14ac:dyDescent="0.2">
      <c r="A524" s="166"/>
      <c r="B524" s="183"/>
      <c r="C524" s="184"/>
      <c r="D524" s="185"/>
      <c r="E524" s="118" t="s">
        <v>198</v>
      </c>
      <c r="F524" s="12">
        <f>F494+F499+F504+F509+F514+F519</f>
        <v>1682</v>
      </c>
      <c r="G524" s="12">
        <f>G494+G499+G504+G509+G514+G519</f>
        <v>1409</v>
      </c>
      <c r="H524" s="12">
        <f t="shared" ref="H524:S525" si="641">H494+H499+H504+H509+H514+H519</f>
        <v>1730</v>
      </c>
      <c r="I524" s="12">
        <f t="shared" si="641"/>
        <v>1979</v>
      </c>
      <c r="J524" s="12">
        <f t="shared" si="641"/>
        <v>490</v>
      </c>
      <c r="K524" s="12">
        <f t="shared" si="641"/>
        <v>396</v>
      </c>
      <c r="L524" s="12">
        <f t="shared" si="641"/>
        <v>961</v>
      </c>
      <c r="M524" s="12">
        <f t="shared" si="641"/>
        <v>1250</v>
      </c>
      <c r="N524" s="12">
        <f t="shared" si="641"/>
        <v>249</v>
      </c>
      <c r="O524" s="12">
        <f t="shared" si="641"/>
        <v>872</v>
      </c>
      <c r="P524" s="12">
        <f t="shared" si="641"/>
        <v>1018</v>
      </c>
      <c r="Q524" s="12">
        <f t="shared" si="641"/>
        <v>540</v>
      </c>
      <c r="R524" s="12">
        <f t="shared" si="641"/>
        <v>778</v>
      </c>
      <c r="S524" s="12">
        <f t="shared" si="641"/>
        <v>1047</v>
      </c>
      <c r="T524" s="12">
        <f t="shared" si="639"/>
        <v>358</v>
      </c>
      <c r="U524" s="12">
        <f t="shared" si="639"/>
        <v>863</v>
      </c>
      <c r="V524" s="12">
        <f t="shared" ref="V524:AH524" si="642">V494+V499+V504+V509+V514+V519</f>
        <v>984</v>
      </c>
      <c r="W524" s="12">
        <f t="shared" si="642"/>
        <v>1119</v>
      </c>
      <c r="X524" s="12">
        <f t="shared" si="642"/>
        <v>453</v>
      </c>
      <c r="Y524" s="12">
        <f t="shared" si="642"/>
        <v>1080</v>
      </c>
      <c r="Z524" s="12">
        <f t="shared" si="642"/>
        <v>887</v>
      </c>
      <c r="AA524" s="12">
        <f t="shared" si="642"/>
        <v>371</v>
      </c>
      <c r="AB524" s="12">
        <f t="shared" si="642"/>
        <v>348</v>
      </c>
      <c r="AC524" s="12">
        <f t="shared" si="642"/>
        <v>304</v>
      </c>
      <c r="AD524" s="12">
        <f t="shared" si="642"/>
        <v>273</v>
      </c>
      <c r="AE524" s="12">
        <f t="shared" si="642"/>
        <v>60</v>
      </c>
      <c r="AF524" s="12">
        <f t="shared" si="642"/>
        <v>250</v>
      </c>
      <c r="AG524" s="12">
        <f t="shared" si="642"/>
        <v>706</v>
      </c>
      <c r="AH524" s="12">
        <f t="shared" si="642"/>
        <v>355</v>
      </c>
    </row>
    <row r="525" spans="1:34" x14ac:dyDescent="0.2">
      <c r="A525" s="166"/>
      <c r="B525" s="183"/>
      <c r="C525" s="184"/>
      <c r="D525" s="185"/>
      <c r="E525" s="129" t="s">
        <v>196</v>
      </c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>
        <f t="shared" si="641"/>
        <v>4</v>
      </c>
      <c r="R525" s="135">
        <f t="shared" si="641"/>
        <v>3</v>
      </c>
      <c r="S525" s="135">
        <f t="shared" si="641"/>
        <v>5</v>
      </c>
      <c r="T525" s="135">
        <f t="shared" si="639"/>
        <v>3</v>
      </c>
      <c r="U525" s="135">
        <f t="shared" si="639"/>
        <v>1</v>
      </c>
      <c r="V525" s="135">
        <f t="shared" ref="V525:AH525" si="643">V495+V500+V505+V510+V515+V520</f>
        <v>4</v>
      </c>
      <c r="W525" s="135">
        <f t="shared" si="643"/>
        <v>1</v>
      </c>
      <c r="X525" s="135">
        <f t="shared" si="643"/>
        <v>10</v>
      </c>
      <c r="Y525" s="135">
        <f t="shared" si="643"/>
        <v>4</v>
      </c>
      <c r="Z525" s="135">
        <f t="shared" si="643"/>
        <v>1</v>
      </c>
      <c r="AA525" s="135">
        <f t="shared" si="643"/>
        <v>1</v>
      </c>
      <c r="AB525" s="135">
        <f t="shared" si="643"/>
        <v>1</v>
      </c>
      <c r="AC525" s="135">
        <f t="shared" si="643"/>
        <v>2</v>
      </c>
      <c r="AD525" s="135">
        <f t="shared" si="643"/>
        <v>1</v>
      </c>
      <c r="AE525" s="135">
        <f t="shared" si="643"/>
        <v>1</v>
      </c>
      <c r="AF525" s="135">
        <f t="shared" si="643"/>
        <v>0</v>
      </c>
      <c r="AG525" s="135">
        <f t="shared" si="643"/>
        <v>0</v>
      </c>
      <c r="AH525" s="135">
        <f t="shared" si="643"/>
        <v>0</v>
      </c>
    </row>
    <row r="526" spans="1:34" x14ac:dyDescent="0.2">
      <c r="A526" s="166"/>
      <c r="B526" s="183"/>
      <c r="C526" s="184"/>
      <c r="D526" s="185"/>
      <c r="E526" s="128" t="s">
        <v>197</v>
      </c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1">
        <f t="shared" ref="Q526:S526" si="644">Q525/Q523*100</f>
        <v>2.877697841726619</v>
      </c>
      <c r="R526" s="141">
        <f t="shared" si="644"/>
        <v>2.054794520547945</v>
      </c>
      <c r="S526" s="141">
        <f t="shared" si="644"/>
        <v>4.2372881355932197</v>
      </c>
      <c r="T526" s="141">
        <f t="shared" ref="T526:AH526" si="645">T525/T523*100</f>
        <v>2.2556390977443606</v>
      </c>
      <c r="U526" s="141">
        <f t="shared" si="645"/>
        <v>0.82644628099173556</v>
      </c>
      <c r="V526" s="141">
        <f t="shared" si="645"/>
        <v>3.1746031746031744</v>
      </c>
      <c r="W526" s="141">
        <f t="shared" si="645"/>
        <v>0.98039215686274506</v>
      </c>
      <c r="X526" s="141">
        <f t="shared" si="645"/>
        <v>9.8039215686274517</v>
      </c>
      <c r="Y526" s="141">
        <f t="shared" si="645"/>
        <v>3.669724770642202</v>
      </c>
      <c r="Z526" s="141">
        <f t="shared" si="645"/>
        <v>1.0526315789473684</v>
      </c>
      <c r="AA526" s="141">
        <f t="shared" si="645"/>
        <v>1</v>
      </c>
      <c r="AB526" s="141">
        <f t="shared" si="645"/>
        <v>1.0869565217391304</v>
      </c>
      <c r="AC526" s="141">
        <f t="shared" si="645"/>
        <v>2.3255813953488373</v>
      </c>
      <c r="AD526" s="141">
        <f t="shared" si="645"/>
        <v>1.2987012987012987</v>
      </c>
      <c r="AE526" s="141">
        <f t="shared" si="645"/>
        <v>1.2820512820512819</v>
      </c>
      <c r="AF526" s="141">
        <f t="shared" si="645"/>
        <v>0</v>
      </c>
      <c r="AG526" s="141">
        <f t="shared" si="645"/>
        <v>0</v>
      </c>
      <c r="AH526" s="141">
        <f t="shared" si="645"/>
        <v>0</v>
      </c>
    </row>
    <row r="527" spans="1:34" ht="13.8" thickBot="1" x14ac:dyDescent="0.25">
      <c r="A527" s="167"/>
      <c r="B527" s="186"/>
      <c r="C527" s="187"/>
      <c r="D527" s="188"/>
      <c r="E527" s="130" t="s">
        <v>190</v>
      </c>
      <c r="F527" s="144">
        <f>F524/F523</f>
        <v>13.140625</v>
      </c>
      <c r="G527" s="144">
        <f>G524/G523</f>
        <v>9.7847222222222214</v>
      </c>
      <c r="H527" s="144">
        <f t="shared" ref="H527:AH527" si="646">H524/H523</f>
        <v>12.357142857142858</v>
      </c>
      <c r="I527" s="144">
        <f t="shared" si="646"/>
        <v>15.34108527131783</v>
      </c>
      <c r="J527" s="144">
        <f t="shared" si="646"/>
        <v>4.6226415094339623</v>
      </c>
      <c r="K527" s="144">
        <f t="shared" si="646"/>
        <v>2.3023255813953489</v>
      </c>
      <c r="L527" s="144">
        <f t="shared" si="646"/>
        <v>6.3223684210526319</v>
      </c>
      <c r="M527" s="144">
        <f t="shared" si="646"/>
        <v>7.8125</v>
      </c>
      <c r="N527" s="144">
        <f t="shared" si="646"/>
        <v>1.66</v>
      </c>
      <c r="O527" s="144">
        <f t="shared" si="646"/>
        <v>4.9828571428571431</v>
      </c>
      <c r="P527" s="144">
        <f t="shared" si="646"/>
        <v>5.4438502673796796</v>
      </c>
      <c r="Q527" s="144">
        <f t="shared" si="646"/>
        <v>3.8848920863309351</v>
      </c>
      <c r="R527" s="144">
        <f t="shared" si="646"/>
        <v>5.3287671232876717</v>
      </c>
      <c r="S527" s="144">
        <f t="shared" si="646"/>
        <v>8.8728813559322042</v>
      </c>
      <c r="T527" s="144">
        <f t="shared" si="646"/>
        <v>2.6917293233082709</v>
      </c>
      <c r="U527" s="144">
        <f t="shared" si="646"/>
        <v>7.1322314049586772</v>
      </c>
      <c r="V527" s="144">
        <f t="shared" si="646"/>
        <v>7.8095238095238093</v>
      </c>
      <c r="W527" s="144">
        <f t="shared" si="646"/>
        <v>10.970588235294118</v>
      </c>
      <c r="X527" s="144">
        <f t="shared" si="646"/>
        <v>4.4411764705882355</v>
      </c>
      <c r="Y527" s="144">
        <f t="shared" si="646"/>
        <v>9.9082568807339442</v>
      </c>
      <c r="Z527" s="144">
        <f t="shared" si="646"/>
        <v>9.3368421052631572</v>
      </c>
      <c r="AA527" s="144">
        <f t="shared" si="646"/>
        <v>3.71</v>
      </c>
      <c r="AB527" s="144">
        <f t="shared" si="646"/>
        <v>3.7826086956521738</v>
      </c>
      <c r="AC527" s="144">
        <f t="shared" si="646"/>
        <v>3.5348837209302326</v>
      </c>
      <c r="AD527" s="144">
        <f t="shared" si="646"/>
        <v>3.5454545454545454</v>
      </c>
      <c r="AE527" s="144">
        <f t="shared" si="646"/>
        <v>0.76923076923076927</v>
      </c>
      <c r="AF527" s="144">
        <f t="shared" si="646"/>
        <v>3.90625</v>
      </c>
      <c r="AG527" s="144">
        <f t="shared" si="646"/>
        <v>8.6097560975609753</v>
      </c>
      <c r="AH527" s="144">
        <f t="shared" si="646"/>
        <v>5.1449275362318838</v>
      </c>
    </row>
    <row r="528" spans="1:34" x14ac:dyDescent="0.2">
      <c r="A528" s="209" t="s">
        <v>149</v>
      </c>
      <c r="B528" s="175" t="s">
        <v>150</v>
      </c>
      <c r="C528" s="176"/>
      <c r="D528" s="177"/>
      <c r="E528" s="114" t="s">
        <v>187</v>
      </c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5"/>
      <c r="U528" s="5">
        <v>4</v>
      </c>
      <c r="V528" s="5">
        <v>5</v>
      </c>
      <c r="W528" s="5">
        <v>6</v>
      </c>
      <c r="X528" s="5">
        <v>4</v>
      </c>
      <c r="Y528" s="5">
        <v>4</v>
      </c>
      <c r="Z528" s="5">
        <v>7</v>
      </c>
      <c r="AA528" s="5">
        <v>3</v>
      </c>
      <c r="AB528" s="5">
        <v>3</v>
      </c>
      <c r="AC528" s="5">
        <v>7</v>
      </c>
      <c r="AD528" s="5">
        <v>7</v>
      </c>
      <c r="AE528" s="5">
        <v>15</v>
      </c>
      <c r="AF528" s="5">
        <v>9</v>
      </c>
      <c r="AG528" s="5">
        <v>6</v>
      </c>
      <c r="AH528" s="5">
        <v>18</v>
      </c>
    </row>
    <row r="529" spans="1:34" x14ac:dyDescent="0.2">
      <c r="A529" s="210"/>
      <c r="B529" s="168"/>
      <c r="C529" s="178"/>
      <c r="D529" s="169"/>
      <c r="E529" s="115" t="s">
        <v>188</v>
      </c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8"/>
      <c r="U529" s="8">
        <v>0</v>
      </c>
      <c r="V529" s="8">
        <v>0</v>
      </c>
      <c r="W529" s="8">
        <v>0</v>
      </c>
      <c r="X529" s="8">
        <v>172</v>
      </c>
      <c r="Y529" s="8">
        <v>0</v>
      </c>
      <c r="Z529" s="8">
        <v>1</v>
      </c>
      <c r="AA529" s="8">
        <v>5</v>
      </c>
      <c r="AB529" s="8">
        <v>23</v>
      </c>
      <c r="AC529" s="8">
        <v>10</v>
      </c>
      <c r="AD529" s="8">
        <v>92</v>
      </c>
      <c r="AE529" s="8">
        <v>6</v>
      </c>
      <c r="AF529" s="8">
        <v>156</v>
      </c>
      <c r="AG529" s="8">
        <v>31</v>
      </c>
      <c r="AH529" s="8">
        <v>0</v>
      </c>
    </row>
    <row r="530" spans="1:34" x14ac:dyDescent="0.2">
      <c r="A530" s="210"/>
      <c r="B530" s="168"/>
      <c r="C530" s="178"/>
      <c r="D530" s="169"/>
      <c r="E530" s="122" t="s">
        <v>195</v>
      </c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4"/>
      <c r="U530" s="134">
        <v>0</v>
      </c>
      <c r="V530" s="134">
        <v>0</v>
      </c>
      <c r="W530" s="134">
        <v>0</v>
      </c>
      <c r="X530" s="134">
        <v>0</v>
      </c>
      <c r="Y530" s="134">
        <v>0</v>
      </c>
      <c r="Z530" s="134">
        <v>0</v>
      </c>
      <c r="AA530" s="134">
        <v>0</v>
      </c>
      <c r="AB530" s="134">
        <v>0</v>
      </c>
      <c r="AC530" s="134">
        <v>0</v>
      </c>
      <c r="AD530" s="134">
        <v>0</v>
      </c>
      <c r="AE530" s="134">
        <v>0</v>
      </c>
      <c r="AF530" s="134">
        <v>0</v>
      </c>
      <c r="AG530" s="134">
        <v>0</v>
      </c>
      <c r="AH530" s="134">
        <v>0</v>
      </c>
    </row>
    <row r="531" spans="1:34" x14ac:dyDescent="0.2">
      <c r="A531" s="210"/>
      <c r="B531" s="168"/>
      <c r="C531" s="178"/>
      <c r="D531" s="169"/>
      <c r="E531" s="123" t="s">
        <v>197</v>
      </c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39"/>
      <c r="U531" s="139">
        <f t="shared" ref="U531:AH531" si="647">U530/U528*100</f>
        <v>0</v>
      </c>
      <c r="V531" s="139">
        <f t="shared" si="647"/>
        <v>0</v>
      </c>
      <c r="W531" s="139">
        <f t="shared" si="647"/>
        <v>0</v>
      </c>
      <c r="X531" s="139">
        <f t="shared" si="647"/>
        <v>0</v>
      </c>
      <c r="Y531" s="139">
        <f t="shared" si="647"/>
        <v>0</v>
      </c>
      <c r="Z531" s="139">
        <f t="shared" si="647"/>
        <v>0</v>
      </c>
      <c r="AA531" s="139">
        <f t="shared" si="647"/>
        <v>0</v>
      </c>
      <c r="AB531" s="139">
        <f t="shared" si="647"/>
        <v>0</v>
      </c>
      <c r="AC531" s="139">
        <f t="shared" si="647"/>
        <v>0</v>
      </c>
      <c r="AD531" s="139">
        <f t="shared" si="647"/>
        <v>0</v>
      </c>
      <c r="AE531" s="139">
        <f t="shared" si="647"/>
        <v>0</v>
      </c>
      <c r="AF531" s="139">
        <f t="shared" si="647"/>
        <v>0</v>
      </c>
      <c r="AG531" s="139">
        <f t="shared" si="647"/>
        <v>0</v>
      </c>
      <c r="AH531" s="139">
        <f t="shared" si="647"/>
        <v>0</v>
      </c>
    </row>
    <row r="532" spans="1:34" x14ac:dyDescent="0.2">
      <c r="A532" s="210"/>
      <c r="B532" s="170"/>
      <c r="C532" s="179"/>
      <c r="D532" s="171"/>
      <c r="E532" s="121" t="s">
        <v>189</v>
      </c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3"/>
      <c r="U532" s="143">
        <f t="shared" ref="U532:AH532" si="648">U529/U528</f>
        <v>0</v>
      </c>
      <c r="V532" s="143">
        <f t="shared" si="648"/>
        <v>0</v>
      </c>
      <c r="W532" s="143">
        <f t="shared" si="648"/>
        <v>0</v>
      </c>
      <c r="X532" s="143">
        <f t="shared" si="648"/>
        <v>43</v>
      </c>
      <c r="Y532" s="143">
        <f t="shared" si="648"/>
        <v>0</v>
      </c>
      <c r="Z532" s="143">
        <f t="shared" si="648"/>
        <v>0.14285714285714285</v>
      </c>
      <c r="AA532" s="143">
        <f t="shared" si="648"/>
        <v>1.6666666666666667</v>
      </c>
      <c r="AB532" s="143">
        <f t="shared" si="648"/>
        <v>7.666666666666667</v>
      </c>
      <c r="AC532" s="143">
        <f t="shared" si="648"/>
        <v>1.4285714285714286</v>
      </c>
      <c r="AD532" s="143">
        <f t="shared" si="648"/>
        <v>13.142857142857142</v>
      </c>
      <c r="AE532" s="143">
        <f t="shared" si="648"/>
        <v>0.4</v>
      </c>
      <c r="AF532" s="143">
        <f t="shared" si="648"/>
        <v>17.333333333333332</v>
      </c>
      <c r="AG532" s="143">
        <f t="shared" si="648"/>
        <v>5.166666666666667</v>
      </c>
      <c r="AH532" s="143">
        <f t="shared" si="648"/>
        <v>0</v>
      </c>
    </row>
    <row r="533" spans="1:34" x14ac:dyDescent="0.2">
      <c r="A533" s="210"/>
      <c r="B533" s="175" t="s">
        <v>71</v>
      </c>
      <c r="C533" s="176"/>
      <c r="D533" s="177"/>
      <c r="E533" s="114" t="s">
        <v>187</v>
      </c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5"/>
      <c r="U533" s="5">
        <v>3</v>
      </c>
      <c r="V533" s="5">
        <v>2</v>
      </c>
      <c r="W533" s="5">
        <v>3</v>
      </c>
      <c r="X533" s="5">
        <v>2</v>
      </c>
      <c r="Y533" s="5">
        <v>3</v>
      </c>
      <c r="Z533" s="5">
        <v>3</v>
      </c>
      <c r="AA533" s="5">
        <v>2</v>
      </c>
      <c r="AB533" s="5">
        <v>0</v>
      </c>
      <c r="AC533" s="5">
        <v>4</v>
      </c>
      <c r="AD533" s="5">
        <v>4</v>
      </c>
      <c r="AE533" s="5">
        <v>1</v>
      </c>
      <c r="AF533" s="5">
        <v>3</v>
      </c>
      <c r="AG533" s="5">
        <v>4</v>
      </c>
      <c r="AH533" s="5">
        <v>0</v>
      </c>
    </row>
    <row r="534" spans="1:34" x14ac:dyDescent="0.2">
      <c r="A534" s="210"/>
      <c r="B534" s="168"/>
      <c r="C534" s="178"/>
      <c r="D534" s="169"/>
      <c r="E534" s="115" t="s">
        <v>188</v>
      </c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8"/>
      <c r="U534" s="8">
        <v>227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8">
        <v>0</v>
      </c>
      <c r="AE534" s="8">
        <v>0</v>
      </c>
      <c r="AF534" s="8">
        <v>0</v>
      </c>
      <c r="AG534" s="8">
        <v>0</v>
      </c>
      <c r="AH534" s="8">
        <v>0</v>
      </c>
    </row>
    <row r="535" spans="1:34" x14ac:dyDescent="0.2">
      <c r="A535" s="210"/>
      <c r="B535" s="168"/>
      <c r="C535" s="178"/>
      <c r="D535" s="169"/>
      <c r="E535" s="122" t="s">
        <v>195</v>
      </c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4"/>
      <c r="U535" s="134">
        <v>7</v>
      </c>
      <c r="V535" s="134">
        <v>0</v>
      </c>
      <c r="W535" s="134">
        <v>0</v>
      </c>
      <c r="X535" s="134">
        <v>0</v>
      </c>
      <c r="Y535" s="134">
        <v>0</v>
      </c>
      <c r="Z535" s="134">
        <v>0</v>
      </c>
      <c r="AA535" s="134">
        <v>0</v>
      </c>
      <c r="AB535" s="134">
        <v>0</v>
      </c>
      <c r="AC535" s="134">
        <v>0</v>
      </c>
      <c r="AD535" s="134">
        <v>0</v>
      </c>
      <c r="AE535" s="134">
        <v>0</v>
      </c>
      <c r="AF535" s="134">
        <v>0</v>
      </c>
      <c r="AG535" s="134">
        <v>0</v>
      </c>
      <c r="AH535" s="134">
        <v>0</v>
      </c>
    </row>
    <row r="536" spans="1:34" x14ac:dyDescent="0.2">
      <c r="A536" s="210"/>
      <c r="B536" s="168"/>
      <c r="C536" s="178"/>
      <c r="D536" s="169"/>
      <c r="E536" s="123" t="s">
        <v>197</v>
      </c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39"/>
      <c r="U536" s="139">
        <f t="shared" ref="U536:AH536" si="649">U535/U533*100</f>
        <v>233.33333333333334</v>
      </c>
      <c r="V536" s="139">
        <f t="shared" si="649"/>
        <v>0</v>
      </c>
      <c r="W536" s="139">
        <f t="shared" si="649"/>
        <v>0</v>
      </c>
      <c r="X536" s="139">
        <f t="shared" si="649"/>
        <v>0</v>
      </c>
      <c r="Y536" s="139">
        <f t="shared" si="649"/>
        <v>0</v>
      </c>
      <c r="Z536" s="139">
        <f t="shared" si="649"/>
        <v>0</v>
      </c>
      <c r="AA536" s="139">
        <f t="shared" si="649"/>
        <v>0</v>
      </c>
      <c r="AB536" s="139" t="e">
        <f t="shared" si="649"/>
        <v>#DIV/0!</v>
      </c>
      <c r="AC536" s="139">
        <f t="shared" si="649"/>
        <v>0</v>
      </c>
      <c r="AD536" s="139">
        <f t="shared" si="649"/>
        <v>0</v>
      </c>
      <c r="AE536" s="139">
        <f t="shared" si="649"/>
        <v>0</v>
      </c>
      <c r="AF536" s="139">
        <f t="shared" si="649"/>
        <v>0</v>
      </c>
      <c r="AG536" s="139">
        <f t="shared" si="649"/>
        <v>0</v>
      </c>
      <c r="AH536" s="139" t="e">
        <f t="shared" si="649"/>
        <v>#DIV/0!</v>
      </c>
    </row>
    <row r="537" spans="1:34" x14ac:dyDescent="0.2">
      <c r="A537" s="210"/>
      <c r="B537" s="170"/>
      <c r="C537" s="179"/>
      <c r="D537" s="171"/>
      <c r="E537" s="121" t="s">
        <v>189</v>
      </c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3"/>
      <c r="U537" s="143">
        <f t="shared" ref="U537:AH537" si="650">U534/U533</f>
        <v>75.666666666666671</v>
      </c>
      <c r="V537" s="143">
        <f t="shared" si="650"/>
        <v>0</v>
      </c>
      <c r="W537" s="143">
        <f t="shared" si="650"/>
        <v>0</v>
      </c>
      <c r="X537" s="143">
        <f t="shared" si="650"/>
        <v>0</v>
      </c>
      <c r="Y537" s="143">
        <f t="shared" si="650"/>
        <v>0</v>
      </c>
      <c r="Z537" s="143">
        <f t="shared" si="650"/>
        <v>0</v>
      </c>
      <c r="AA537" s="143">
        <f t="shared" si="650"/>
        <v>0</v>
      </c>
      <c r="AB537" s="143" t="e">
        <f t="shared" si="650"/>
        <v>#DIV/0!</v>
      </c>
      <c r="AC537" s="143">
        <f t="shared" si="650"/>
        <v>0</v>
      </c>
      <c r="AD537" s="143">
        <f t="shared" si="650"/>
        <v>0</v>
      </c>
      <c r="AE537" s="143">
        <f t="shared" si="650"/>
        <v>0</v>
      </c>
      <c r="AF537" s="143">
        <f t="shared" si="650"/>
        <v>0</v>
      </c>
      <c r="AG537" s="143">
        <f t="shared" si="650"/>
        <v>0</v>
      </c>
      <c r="AH537" s="143" t="e">
        <f t="shared" si="650"/>
        <v>#DIV/0!</v>
      </c>
    </row>
    <row r="538" spans="1:34" x14ac:dyDescent="0.2">
      <c r="A538" s="210"/>
      <c r="B538" s="175" t="s">
        <v>72</v>
      </c>
      <c r="C538" s="176"/>
      <c r="D538" s="177"/>
      <c r="E538" s="114" t="s">
        <v>187</v>
      </c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5"/>
      <c r="U538" s="5">
        <v>0</v>
      </c>
      <c r="V538" s="5">
        <v>1</v>
      </c>
      <c r="W538" s="5">
        <v>0</v>
      </c>
      <c r="X538" s="5">
        <v>0</v>
      </c>
      <c r="Y538" s="5">
        <v>1</v>
      </c>
      <c r="Z538" s="5">
        <v>1</v>
      </c>
      <c r="AA538" s="5">
        <v>0</v>
      </c>
      <c r="AB538" s="5">
        <v>2</v>
      </c>
      <c r="AC538" s="5">
        <v>1</v>
      </c>
      <c r="AD538" s="5">
        <v>0</v>
      </c>
      <c r="AE538" s="5">
        <v>2</v>
      </c>
      <c r="AF538" s="5">
        <v>5</v>
      </c>
      <c r="AG538" s="5">
        <v>4</v>
      </c>
      <c r="AH538" s="5">
        <v>6</v>
      </c>
    </row>
    <row r="539" spans="1:34" x14ac:dyDescent="0.2">
      <c r="A539" s="210"/>
      <c r="B539" s="168"/>
      <c r="C539" s="178"/>
      <c r="D539" s="169"/>
      <c r="E539" s="115" t="s">
        <v>188</v>
      </c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8"/>
      <c r="U539" s="8">
        <v>0</v>
      </c>
      <c r="V539" s="8">
        <v>18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3</v>
      </c>
      <c r="AC539" s="8">
        <v>0</v>
      </c>
      <c r="AD539" s="8">
        <v>0</v>
      </c>
      <c r="AE539" s="8">
        <v>0</v>
      </c>
      <c r="AF539" s="8">
        <v>2</v>
      </c>
      <c r="AG539" s="8">
        <v>0</v>
      </c>
      <c r="AH539" s="8">
        <v>11</v>
      </c>
    </row>
    <row r="540" spans="1:34" x14ac:dyDescent="0.2">
      <c r="A540" s="210"/>
      <c r="B540" s="168"/>
      <c r="C540" s="178"/>
      <c r="D540" s="169"/>
      <c r="E540" s="122" t="s">
        <v>195</v>
      </c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4"/>
      <c r="U540" s="134">
        <v>0</v>
      </c>
      <c r="V540" s="134">
        <v>0</v>
      </c>
      <c r="W540" s="134">
        <v>0</v>
      </c>
      <c r="X540" s="134">
        <v>0</v>
      </c>
      <c r="Y540" s="134">
        <v>0</v>
      </c>
      <c r="Z540" s="134">
        <v>0</v>
      </c>
      <c r="AA540" s="134">
        <v>0</v>
      </c>
      <c r="AB540" s="134">
        <v>0</v>
      </c>
      <c r="AC540" s="134">
        <v>0</v>
      </c>
      <c r="AD540" s="134">
        <v>0</v>
      </c>
      <c r="AE540" s="134">
        <v>0</v>
      </c>
      <c r="AF540" s="134">
        <v>0</v>
      </c>
      <c r="AG540" s="134">
        <v>0</v>
      </c>
      <c r="AH540" s="134">
        <v>0</v>
      </c>
    </row>
    <row r="541" spans="1:34" x14ac:dyDescent="0.2">
      <c r="A541" s="210"/>
      <c r="B541" s="168"/>
      <c r="C541" s="178"/>
      <c r="D541" s="169"/>
      <c r="E541" s="123" t="s">
        <v>197</v>
      </c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39"/>
      <c r="U541" s="139" t="e">
        <f t="shared" ref="U541:AH541" si="651">U540/U538*100</f>
        <v>#DIV/0!</v>
      </c>
      <c r="V541" s="139">
        <f t="shared" si="651"/>
        <v>0</v>
      </c>
      <c r="W541" s="139" t="e">
        <f t="shared" si="651"/>
        <v>#DIV/0!</v>
      </c>
      <c r="X541" s="139" t="e">
        <f t="shared" si="651"/>
        <v>#DIV/0!</v>
      </c>
      <c r="Y541" s="139">
        <f t="shared" si="651"/>
        <v>0</v>
      </c>
      <c r="Z541" s="139">
        <f t="shared" si="651"/>
        <v>0</v>
      </c>
      <c r="AA541" s="139" t="e">
        <f t="shared" si="651"/>
        <v>#DIV/0!</v>
      </c>
      <c r="AB541" s="139">
        <f t="shared" si="651"/>
        <v>0</v>
      </c>
      <c r="AC541" s="139">
        <f t="shared" si="651"/>
        <v>0</v>
      </c>
      <c r="AD541" s="139" t="e">
        <f t="shared" si="651"/>
        <v>#DIV/0!</v>
      </c>
      <c r="AE541" s="139">
        <f t="shared" si="651"/>
        <v>0</v>
      </c>
      <c r="AF541" s="139">
        <f t="shared" si="651"/>
        <v>0</v>
      </c>
      <c r="AG541" s="139">
        <f t="shared" si="651"/>
        <v>0</v>
      </c>
      <c r="AH541" s="139">
        <f t="shared" si="651"/>
        <v>0</v>
      </c>
    </row>
    <row r="542" spans="1:34" x14ac:dyDescent="0.2">
      <c r="A542" s="210"/>
      <c r="B542" s="170"/>
      <c r="C542" s="179"/>
      <c r="D542" s="171"/>
      <c r="E542" s="121" t="s">
        <v>189</v>
      </c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3"/>
      <c r="U542" s="143" t="e">
        <f t="shared" ref="U542:AH542" si="652">U539/U538</f>
        <v>#DIV/0!</v>
      </c>
      <c r="V542" s="143">
        <f t="shared" si="652"/>
        <v>18</v>
      </c>
      <c r="W542" s="143" t="e">
        <f t="shared" si="652"/>
        <v>#DIV/0!</v>
      </c>
      <c r="X542" s="143" t="e">
        <f t="shared" si="652"/>
        <v>#DIV/0!</v>
      </c>
      <c r="Y542" s="143">
        <f t="shared" si="652"/>
        <v>0</v>
      </c>
      <c r="Z542" s="143">
        <f t="shared" si="652"/>
        <v>0</v>
      </c>
      <c r="AA542" s="143" t="e">
        <f t="shared" si="652"/>
        <v>#DIV/0!</v>
      </c>
      <c r="AB542" s="143">
        <f t="shared" si="652"/>
        <v>1.5</v>
      </c>
      <c r="AC542" s="143">
        <f t="shared" si="652"/>
        <v>0</v>
      </c>
      <c r="AD542" s="143" t="e">
        <f t="shared" si="652"/>
        <v>#DIV/0!</v>
      </c>
      <c r="AE542" s="143">
        <f t="shared" si="652"/>
        <v>0</v>
      </c>
      <c r="AF542" s="143">
        <f t="shared" si="652"/>
        <v>0.4</v>
      </c>
      <c r="AG542" s="143">
        <f t="shared" si="652"/>
        <v>0</v>
      </c>
      <c r="AH542" s="143">
        <f t="shared" si="652"/>
        <v>1.8333333333333333</v>
      </c>
    </row>
    <row r="543" spans="1:34" x14ac:dyDescent="0.2">
      <c r="A543" s="210"/>
      <c r="B543" s="175" t="s">
        <v>73</v>
      </c>
      <c r="C543" s="176"/>
      <c r="D543" s="177"/>
      <c r="E543" s="114" t="s">
        <v>187</v>
      </c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5"/>
      <c r="U543" s="5">
        <v>3</v>
      </c>
      <c r="V543" s="5">
        <v>4</v>
      </c>
      <c r="W543" s="5">
        <v>4</v>
      </c>
      <c r="X543" s="5">
        <v>7</v>
      </c>
      <c r="Y543" s="5">
        <v>3</v>
      </c>
      <c r="Z543" s="5">
        <v>9</v>
      </c>
      <c r="AA543" s="5">
        <v>12</v>
      </c>
      <c r="AB543" s="5">
        <v>6</v>
      </c>
      <c r="AC543" s="5">
        <v>1</v>
      </c>
      <c r="AD543" s="5">
        <v>7</v>
      </c>
      <c r="AE543" s="5">
        <v>3</v>
      </c>
      <c r="AF543" s="5">
        <v>9</v>
      </c>
      <c r="AG543" s="5">
        <v>3</v>
      </c>
      <c r="AH543" s="5">
        <v>8</v>
      </c>
    </row>
    <row r="544" spans="1:34" x14ac:dyDescent="0.2">
      <c r="A544" s="210"/>
      <c r="B544" s="168"/>
      <c r="C544" s="178"/>
      <c r="D544" s="169"/>
      <c r="E544" s="115" t="s">
        <v>188</v>
      </c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8"/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3</v>
      </c>
      <c r="AA544" s="8">
        <v>25</v>
      </c>
      <c r="AB544" s="8">
        <v>0</v>
      </c>
      <c r="AC544" s="8">
        <v>0</v>
      </c>
      <c r="AD544" s="8">
        <v>1</v>
      </c>
      <c r="AE544" s="8">
        <v>0</v>
      </c>
      <c r="AF544" s="8">
        <v>0</v>
      </c>
      <c r="AG544" s="8">
        <v>0</v>
      </c>
      <c r="AH544" s="8">
        <v>0</v>
      </c>
    </row>
    <row r="545" spans="1:34" x14ac:dyDescent="0.2">
      <c r="A545" s="210"/>
      <c r="B545" s="168"/>
      <c r="C545" s="178"/>
      <c r="D545" s="169"/>
      <c r="E545" s="122" t="s">
        <v>195</v>
      </c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4"/>
      <c r="U545" s="134">
        <v>0</v>
      </c>
      <c r="V545" s="134">
        <v>0</v>
      </c>
      <c r="W545" s="134">
        <v>0</v>
      </c>
      <c r="X545" s="134">
        <v>0</v>
      </c>
      <c r="Y545" s="134">
        <v>0</v>
      </c>
      <c r="Z545" s="134">
        <v>0</v>
      </c>
      <c r="AA545" s="134">
        <v>0</v>
      </c>
      <c r="AB545" s="134">
        <v>0</v>
      </c>
      <c r="AC545" s="134">
        <v>0</v>
      </c>
      <c r="AD545" s="134">
        <v>0</v>
      </c>
      <c r="AE545" s="134">
        <v>0</v>
      </c>
      <c r="AF545" s="134">
        <v>0</v>
      </c>
      <c r="AG545" s="134">
        <v>0</v>
      </c>
      <c r="AH545" s="134">
        <v>0</v>
      </c>
    </row>
    <row r="546" spans="1:34" x14ac:dyDescent="0.2">
      <c r="A546" s="210"/>
      <c r="B546" s="168"/>
      <c r="C546" s="178"/>
      <c r="D546" s="169"/>
      <c r="E546" s="123" t="s">
        <v>197</v>
      </c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39"/>
      <c r="U546" s="139">
        <f t="shared" ref="U546:AH546" si="653">U545/U543*100</f>
        <v>0</v>
      </c>
      <c r="V546" s="139">
        <f t="shared" si="653"/>
        <v>0</v>
      </c>
      <c r="W546" s="139">
        <f t="shared" si="653"/>
        <v>0</v>
      </c>
      <c r="X546" s="139">
        <f t="shared" si="653"/>
        <v>0</v>
      </c>
      <c r="Y546" s="139">
        <f t="shared" si="653"/>
        <v>0</v>
      </c>
      <c r="Z546" s="139">
        <f t="shared" si="653"/>
        <v>0</v>
      </c>
      <c r="AA546" s="139">
        <f t="shared" si="653"/>
        <v>0</v>
      </c>
      <c r="AB546" s="139">
        <f t="shared" si="653"/>
        <v>0</v>
      </c>
      <c r="AC546" s="139">
        <f t="shared" si="653"/>
        <v>0</v>
      </c>
      <c r="AD546" s="139">
        <f t="shared" si="653"/>
        <v>0</v>
      </c>
      <c r="AE546" s="139">
        <f t="shared" si="653"/>
        <v>0</v>
      </c>
      <c r="AF546" s="139">
        <f t="shared" si="653"/>
        <v>0</v>
      </c>
      <c r="AG546" s="139">
        <f t="shared" si="653"/>
        <v>0</v>
      </c>
      <c r="AH546" s="139">
        <f t="shared" si="653"/>
        <v>0</v>
      </c>
    </row>
    <row r="547" spans="1:34" x14ac:dyDescent="0.2">
      <c r="A547" s="210"/>
      <c r="B547" s="170"/>
      <c r="C547" s="179"/>
      <c r="D547" s="171"/>
      <c r="E547" s="121" t="s">
        <v>189</v>
      </c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3"/>
      <c r="U547" s="143">
        <f t="shared" ref="U547:AH547" si="654">U544/U543</f>
        <v>0</v>
      </c>
      <c r="V547" s="143">
        <f t="shared" si="654"/>
        <v>0</v>
      </c>
      <c r="W547" s="143">
        <f t="shared" si="654"/>
        <v>0</v>
      </c>
      <c r="X547" s="143">
        <f t="shared" si="654"/>
        <v>0</v>
      </c>
      <c r="Y547" s="143">
        <f t="shared" si="654"/>
        <v>0</v>
      </c>
      <c r="Z547" s="143">
        <f t="shared" si="654"/>
        <v>0.33333333333333331</v>
      </c>
      <c r="AA547" s="143">
        <f t="shared" si="654"/>
        <v>2.0833333333333335</v>
      </c>
      <c r="AB547" s="143">
        <f t="shared" si="654"/>
        <v>0</v>
      </c>
      <c r="AC547" s="143">
        <f t="shared" si="654"/>
        <v>0</v>
      </c>
      <c r="AD547" s="143">
        <f t="shared" si="654"/>
        <v>0.14285714285714285</v>
      </c>
      <c r="AE547" s="143">
        <f t="shared" si="654"/>
        <v>0</v>
      </c>
      <c r="AF547" s="143">
        <f t="shared" si="654"/>
        <v>0</v>
      </c>
      <c r="AG547" s="143">
        <f t="shared" si="654"/>
        <v>0</v>
      </c>
      <c r="AH547" s="143">
        <f t="shared" si="654"/>
        <v>0</v>
      </c>
    </row>
    <row r="548" spans="1:34" x14ac:dyDescent="0.2">
      <c r="A548" s="210"/>
      <c r="B548" s="175" t="s">
        <v>74</v>
      </c>
      <c r="C548" s="176"/>
      <c r="D548" s="177"/>
      <c r="E548" s="114" t="s">
        <v>187</v>
      </c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5"/>
      <c r="U548" s="5">
        <v>41</v>
      </c>
      <c r="V548" s="5">
        <v>28</v>
      </c>
      <c r="W548" s="5">
        <v>36</v>
      </c>
      <c r="X548" s="5">
        <v>34</v>
      </c>
      <c r="Y548" s="5">
        <v>27</v>
      </c>
      <c r="Z548" s="5">
        <v>34</v>
      </c>
      <c r="AA548" s="5">
        <v>36</v>
      </c>
      <c r="AB548" s="5">
        <v>46</v>
      </c>
      <c r="AC548" s="5">
        <v>31</v>
      </c>
      <c r="AD548" s="5">
        <v>50</v>
      </c>
      <c r="AE548" s="5">
        <v>46</v>
      </c>
      <c r="AF548" s="5">
        <v>42</v>
      </c>
      <c r="AG548" s="5">
        <v>48</v>
      </c>
      <c r="AH548" s="5">
        <v>51</v>
      </c>
    </row>
    <row r="549" spans="1:34" x14ac:dyDescent="0.2">
      <c r="A549" s="210"/>
      <c r="B549" s="168"/>
      <c r="C549" s="178"/>
      <c r="D549" s="169"/>
      <c r="E549" s="115" t="s">
        <v>188</v>
      </c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8"/>
      <c r="U549" s="8">
        <v>2</v>
      </c>
      <c r="V549" s="8">
        <v>0</v>
      </c>
      <c r="W549" s="8">
        <v>264</v>
      </c>
      <c r="X549" s="8">
        <v>1</v>
      </c>
      <c r="Y549" s="8">
        <v>1</v>
      </c>
      <c r="Z549" s="8">
        <v>13</v>
      </c>
      <c r="AA549" s="8">
        <v>105</v>
      </c>
      <c r="AB549" s="8">
        <v>1</v>
      </c>
      <c r="AC549" s="8">
        <v>4</v>
      </c>
      <c r="AD549" s="8">
        <v>152</v>
      </c>
      <c r="AE549" s="8">
        <v>7</v>
      </c>
      <c r="AF549" s="8">
        <v>33</v>
      </c>
      <c r="AG549" s="8">
        <v>9</v>
      </c>
      <c r="AH549" s="8">
        <v>11</v>
      </c>
    </row>
    <row r="550" spans="1:34" x14ac:dyDescent="0.2">
      <c r="A550" s="210"/>
      <c r="B550" s="168"/>
      <c r="C550" s="178"/>
      <c r="D550" s="169"/>
      <c r="E550" s="122" t="s">
        <v>195</v>
      </c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4"/>
      <c r="U550" s="134">
        <v>1</v>
      </c>
      <c r="V550" s="134">
        <v>0</v>
      </c>
      <c r="W550" s="134">
        <v>0</v>
      </c>
      <c r="X550" s="134">
        <v>0</v>
      </c>
      <c r="Y550" s="134">
        <v>0</v>
      </c>
      <c r="Z550" s="134">
        <v>0</v>
      </c>
      <c r="AA550" s="134">
        <v>0</v>
      </c>
      <c r="AB550" s="134">
        <v>0</v>
      </c>
      <c r="AC550" s="134">
        <v>1</v>
      </c>
      <c r="AD550" s="134">
        <v>1</v>
      </c>
      <c r="AE550" s="134">
        <v>0</v>
      </c>
      <c r="AF550" s="134">
        <v>0</v>
      </c>
      <c r="AG550" s="134">
        <v>0</v>
      </c>
      <c r="AH550" s="134">
        <v>0</v>
      </c>
    </row>
    <row r="551" spans="1:34" x14ac:dyDescent="0.2">
      <c r="A551" s="210"/>
      <c r="B551" s="168"/>
      <c r="C551" s="178"/>
      <c r="D551" s="169"/>
      <c r="E551" s="123" t="s">
        <v>197</v>
      </c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39"/>
      <c r="U551" s="139">
        <f t="shared" ref="U551:AH551" si="655">U550/U548*100</f>
        <v>2.4390243902439024</v>
      </c>
      <c r="V551" s="139">
        <f t="shared" si="655"/>
        <v>0</v>
      </c>
      <c r="W551" s="139">
        <f t="shared" si="655"/>
        <v>0</v>
      </c>
      <c r="X551" s="139">
        <f t="shared" si="655"/>
        <v>0</v>
      </c>
      <c r="Y551" s="139">
        <f t="shared" si="655"/>
        <v>0</v>
      </c>
      <c r="Z551" s="139">
        <f t="shared" si="655"/>
        <v>0</v>
      </c>
      <c r="AA551" s="139">
        <f t="shared" si="655"/>
        <v>0</v>
      </c>
      <c r="AB551" s="139">
        <f t="shared" si="655"/>
        <v>0</v>
      </c>
      <c r="AC551" s="139">
        <f t="shared" si="655"/>
        <v>3.225806451612903</v>
      </c>
      <c r="AD551" s="139">
        <f t="shared" si="655"/>
        <v>2</v>
      </c>
      <c r="AE551" s="139">
        <f t="shared" si="655"/>
        <v>0</v>
      </c>
      <c r="AF551" s="139">
        <f t="shared" si="655"/>
        <v>0</v>
      </c>
      <c r="AG551" s="139">
        <f t="shared" si="655"/>
        <v>0</v>
      </c>
      <c r="AH551" s="139">
        <f t="shared" si="655"/>
        <v>0</v>
      </c>
    </row>
    <row r="552" spans="1:34" x14ac:dyDescent="0.2">
      <c r="A552" s="210"/>
      <c r="B552" s="170"/>
      <c r="C552" s="179"/>
      <c r="D552" s="171"/>
      <c r="E552" s="121" t="s">
        <v>189</v>
      </c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3"/>
      <c r="U552" s="143">
        <f t="shared" ref="U552:AH552" si="656">U549/U548</f>
        <v>4.878048780487805E-2</v>
      </c>
      <c r="V552" s="143">
        <f t="shared" si="656"/>
        <v>0</v>
      </c>
      <c r="W552" s="143">
        <f t="shared" si="656"/>
        <v>7.333333333333333</v>
      </c>
      <c r="X552" s="143">
        <f t="shared" si="656"/>
        <v>2.9411764705882353E-2</v>
      </c>
      <c r="Y552" s="143">
        <f t="shared" si="656"/>
        <v>3.7037037037037035E-2</v>
      </c>
      <c r="Z552" s="143">
        <f t="shared" si="656"/>
        <v>0.38235294117647056</v>
      </c>
      <c r="AA552" s="143">
        <f t="shared" si="656"/>
        <v>2.9166666666666665</v>
      </c>
      <c r="AB552" s="143">
        <f t="shared" si="656"/>
        <v>2.1739130434782608E-2</v>
      </c>
      <c r="AC552" s="143">
        <f t="shared" si="656"/>
        <v>0.12903225806451613</v>
      </c>
      <c r="AD552" s="143">
        <f t="shared" si="656"/>
        <v>3.04</v>
      </c>
      <c r="AE552" s="143">
        <f t="shared" si="656"/>
        <v>0.15217391304347827</v>
      </c>
      <c r="AF552" s="143">
        <f t="shared" si="656"/>
        <v>0.7857142857142857</v>
      </c>
      <c r="AG552" s="143">
        <f t="shared" si="656"/>
        <v>0.1875</v>
      </c>
      <c r="AH552" s="143">
        <f t="shared" si="656"/>
        <v>0.21568627450980393</v>
      </c>
    </row>
    <row r="553" spans="1:34" x14ac:dyDescent="0.2">
      <c r="A553" s="210"/>
      <c r="B553" s="175" t="s">
        <v>75</v>
      </c>
      <c r="C553" s="176"/>
      <c r="D553" s="177"/>
      <c r="E553" s="114" t="s">
        <v>187</v>
      </c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5"/>
      <c r="U553" s="5">
        <v>2</v>
      </c>
      <c r="V553" s="5">
        <v>0</v>
      </c>
      <c r="W553" s="5">
        <v>1</v>
      </c>
      <c r="X553" s="5">
        <v>2</v>
      </c>
      <c r="Y553" s="5">
        <v>0</v>
      </c>
      <c r="Z553" s="5">
        <v>0</v>
      </c>
      <c r="AA553" s="5">
        <v>3</v>
      </c>
      <c r="AB553" s="5">
        <v>2</v>
      </c>
      <c r="AC553" s="5">
        <v>1</v>
      </c>
      <c r="AD553" s="5">
        <v>0</v>
      </c>
      <c r="AE553" s="5">
        <v>4</v>
      </c>
      <c r="AF553" s="5">
        <v>5</v>
      </c>
      <c r="AG553" s="5">
        <v>4</v>
      </c>
      <c r="AH553" s="5">
        <v>3</v>
      </c>
    </row>
    <row r="554" spans="1:34" x14ac:dyDescent="0.2">
      <c r="A554" s="210"/>
      <c r="B554" s="168"/>
      <c r="C554" s="178"/>
      <c r="D554" s="169"/>
      <c r="E554" s="115" t="s">
        <v>188</v>
      </c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8"/>
      <c r="U554" s="8">
        <v>0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8">
        <v>0</v>
      </c>
      <c r="AE554" s="8">
        <v>0</v>
      </c>
      <c r="AF554" s="8">
        <v>0</v>
      </c>
      <c r="AG554" s="8">
        <v>0</v>
      </c>
      <c r="AH554" s="8">
        <v>0</v>
      </c>
    </row>
    <row r="555" spans="1:34" x14ac:dyDescent="0.2">
      <c r="A555" s="210"/>
      <c r="B555" s="168"/>
      <c r="C555" s="178"/>
      <c r="D555" s="169"/>
      <c r="E555" s="122" t="s">
        <v>195</v>
      </c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4"/>
      <c r="U555" s="134">
        <v>0</v>
      </c>
      <c r="V555" s="134">
        <v>0</v>
      </c>
      <c r="W555" s="134">
        <v>0</v>
      </c>
      <c r="X555" s="134">
        <v>0</v>
      </c>
      <c r="Y555" s="134">
        <v>0</v>
      </c>
      <c r="Z555" s="134">
        <v>0</v>
      </c>
      <c r="AA555" s="134">
        <v>0</v>
      </c>
      <c r="AB555" s="134">
        <v>0</v>
      </c>
      <c r="AC555" s="134">
        <v>0</v>
      </c>
      <c r="AD555" s="134">
        <v>0</v>
      </c>
      <c r="AE555" s="134">
        <v>0</v>
      </c>
      <c r="AF555" s="134">
        <v>0</v>
      </c>
      <c r="AG555" s="134">
        <v>0</v>
      </c>
      <c r="AH555" s="134">
        <v>0</v>
      </c>
    </row>
    <row r="556" spans="1:34" x14ac:dyDescent="0.2">
      <c r="A556" s="210"/>
      <c r="B556" s="168"/>
      <c r="C556" s="178"/>
      <c r="D556" s="169"/>
      <c r="E556" s="123" t="s">
        <v>197</v>
      </c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39"/>
      <c r="U556" s="139">
        <f t="shared" ref="U556:AH556" si="657">U555/U553*100</f>
        <v>0</v>
      </c>
      <c r="V556" s="139" t="e">
        <f t="shared" si="657"/>
        <v>#DIV/0!</v>
      </c>
      <c r="W556" s="139">
        <f t="shared" si="657"/>
        <v>0</v>
      </c>
      <c r="X556" s="139">
        <f t="shared" si="657"/>
        <v>0</v>
      </c>
      <c r="Y556" s="139" t="e">
        <f t="shared" si="657"/>
        <v>#DIV/0!</v>
      </c>
      <c r="Z556" s="139" t="e">
        <f t="shared" si="657"/>
        <v>#DIV/0!</v>
      </c>
      <c r="AA556" s="139">
        <f t="shared" si="657"/>
        <v>0</v>
      </c>
      <c r="AB556" s="139">
        <f t="shared" si="657"/>
        <v>0</v>
      </c>
      <c r="AC556" s="139">
        <f t="shared" si="657"/>
        <v>0</v>
      </c>
      <c r="AD556" s="139" t="e">
        <f t="shared" si="657"/>
        <v>#DIV/0!</v>
      </c>
      <c r="AE556" s="139">
        <f t="shared" si="657"/>
        <v>0</v>
      </c>
      <c r="AF556" s="139">
        <f t="shared" si="657"/>
        <v>0</v>
      </c>
      <c r="AG556" s="139">
        <f t="shared" si="657"/>
        <v>0</v>
      </c>
      <c r="AH556" s="139">
        <f t="shared" si="657"/>
        <v>0</v>
      </c>
    </row>
    <row r="557" spans="1:34" ht="13.8" thickBot="1" x14ac:dyDescent="0.25">
      <c r="A557" s="210"/>
      <c r="B557" s="168"/>
      <c r="C557" s="178"/>
      <c r="D557" s="169"/>
      <c r="E557" s="121" t="s">
        <v>189</v>
      </c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3"/>
      <c r="U557" s="143">
        <f t="shared" ref="U557:AH557" si="658">U554/U553</f>
        <v>0</v>
      </c>
      <c r="V557" s="143" t="e">
        <f t="shared" si="658"/>
        <v>#DIV/0!</v>
      </c>
      <c r="W557" s="143">
        <f t="shared" si="658"/>
        <v>0</v>
      </c>
      <c r="X557" s="143">
        <f t="shared" si="658"/>
        <v>0</v>
      </c>
      <c r="Y557" s="143" t="e">
        <f t="shared" si="658"/>
        <v>#DIV/0!</v>
      </c>
      <c r="Z557" s="143" t="e">
        <f t="shared" si="658"/>
        <v>#DIV/0!</v>
      </c>
      <c r="AA557" s="143">
        <f t="shared" si="658"/>
        <v>0</v>
      </c>
      <c r="AB557" s="143">
        <f t="shared" si="658"/>
        <v>0</v>
      </c>
      <c r="AC557" s="143">
        <f t="shared" si="658"/>
        <v>0</v>
      </c>
      <c r="AD557" s="143" t="e">
        <f t="shared" si="658"/>
        <v>#DIV/0!</v>
      </c>
      <c r="AE557" s="143">
        <f t="shared" si="658"/>
        <v>0</v>
      </c>
      <c r="AF557" s="143">
        <f t="shared" si="658"/>
        <v>0</v>
      </c>
      <c r="AG557" s="143">
        <f t="shared" si="658"/>
        <v>0</v>
      </c>
      <c r="AH557" s="143">
        <f t="shared" si="658"/>
        <v>0</v>
      </c>
    </row>
    <row r="558" spans="1:34" x14ac:dyDescent="0.2">
      <c r="A558" s="210"/>
      <c r="B558" s="180" t="s">
        <v>5</v>
      </c>
      <c r="C558" s="181"/>
      <c r="D558" s="182"/>
      <c r="E558" s="117" t="s">
        <v>191</v>
      </c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1"/>
      <c r="S558" s="11"/>
      <c r="T558" s="11"/>
      <c r="U558" s="11">
        <f t="shared" ref="U558:U560" si="659">U528+U533+U538+U543+U548+U553</f>
        <v>53</v>
      </c>
      <c r="V558" s="11">
        <f t="shared" ref="V558:W558" si="660">V528+V533+V538+V543+V548+V553</f>
        <v>40</v>
      </c>
      <c r="W558" s="11">
        <f t="shared" si="660"/>
        <v>50</v>
      </c>
      <c r="X558" s="11">
        <f t="shared" ref="X558:Y558" si="661">X528+X533+X538+X543+X548+X553</f>
        <v>49</v>
      </c>
      <c r="Y558" s="11">
        <f t="shared" si="661"/>
        <v>38</v>
      </c>
      <c r="Z558" s="11">
        <f t="shared" ref="Z558:AA558" si="662">Z528+Z533+Z538+Z543+Z548+Z553</f>
        <v>54</v>
      </c>
      <c r="AA558" s="11">
        <f t="shared" si="662"/>
        <v>56</v>
      </c>
      <c r="AB558" s="11">
        <f t="shared" ref="AB558:AC558" si="663">AB528+AB533+AB538+AB543+AB548+AB553</f>
        <v>59</v>
      </c>
      <c r="AC558" s="11">
        <f t="shared" si="663"/>
        <v>45</v>
      </c>
      <c r="AD558" s="11">
        <f t="shared" ref="AD558:AE558" si="664">AD528+AD533+AD538+AD543+AD548+AD553</f>
        <v>68</v>
      </c>
      <c r="AE558" s="11">
        <f t="shared" si="664"/>
        <v>71</v>
      </c>
      <c r="AF558" s="11">
        <f t="shared" ref="AF558:AH558" si="665">AF528+AF533+AF538+AF543+AF548+AF553</f>
        <v>73</v>
      </c>
      <c r="AG558" s="11">
        <f t="shared" si="665"/>
        <v>69</v>
      </c>
      <c r="AH558" s="11">
        <f t="shared" si="665"/>
        <v>86</v>
      </c>
    </row>
    <row r="559" spans="1:34" x14ac:dyDescent="0.2">
      <c r="A559" s="210"/>
      <c r="B559" s="183"/>
      <c r="C559" s="184"/>
      <c r="D559" s="185"/>
      <c r="E559" s="118" t="s">
        <v>198</v>
      </c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2"/>
      <c r="S559" s="12"/>
      <c r="T559" s="12"/>
      <c r="U559" s="12">
        <f t="shared" si="659"/>
        <v>229</v>
      </c>
      <c r="V559" s="12">
        <f t="shared" ref="V559:W559" si="666">V529+V534+V539+V544+V549+V554</f>
        <v>18</v>
      </c>
      <c r="W559" s="12">
        <f t="shared" si="666"/>
        <v>264</v>
      </c>
      <c r="X559" s="12">
        <f t="shared" ref="X559:Y559" si="667">X529+X534+X539+X544+X549+X554</f>
        <v>173</v>
      </c>
      <c r="Y559" s="12">
        <f t="shared" si="667"/>
        <v>1</v>
      </c>
      <c r="Z559" s="12">
        <f t="shared" ref="Z559:AA559" si="668">Z529+Z534+Z539+Z544+Z549+Z554</f>
        <v>17</v>
      </c>
      <c r="AA559" s="12">
        <f t="shared" si="668"/>
        <v>135</v>
      </c>
      <c r="AB559" s="12">
        <f t="shared" ref="AB559:AC559" si="669">AB529+AB534+AB539+AB544+AB549+AB554</f>
        <v>27</v>
      </c>
      <c r="AC559" s="12">
        <f t="shared" si="669"/>
        <v>14</v>
      </c>
      <c r="AD559" s="12">
        <f t="shared" ref="AD559:AE559" si="670">AD529+AD534+AD539+AD544+AD549+AD554</f>
        <v>245</v>
      </c>
      <c r="AE559" s="12">
        <f t="shared" si="670"/>
        <v>13</v>
      </c>
      <c r="AF559" s="12">
        <f t="shared" ref="AF559:AH559" si="671">AF529+AF534+AF539+AF544+AF549+AF554</f>
        <v>191</v>
      </c>
      <c r="AG559" s="12">
        <f t="shared" si="671"/>
        <v>40</v>
      </c>
      <c r="AH559" s="12">
        <f t="shared" si="671"/>
        <v>22</v>
      </c>
    </row>
    <row r="560" spans="1:34" x14ac:dyDescent="0.2">
      <c r="A560" s="210"/>
      <c r="B560" s="183"/>
      <c r="C560" s="184"/>
      <c r="D560" s="185"/>
      <c r="E560" s="129" t="s">
        <v>196</v>
      </c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5"/>
      <c r="R560" s="135"/>
      <c r="S560" s="135"/>
      <c r="T560" s="135"/>
      <c r="U560" s="135">
        <f t="shared" si="659"/>
        <v>8</v>
      </c>
      <c r="V560" s="135">
        <f t="shared" ref="V560:W560" si="672">V530+V535+V540+V545+V550+V555</f>
        <v>0</v>
      </c>
      <c r="W560" s="135">
        <f t="shared" si="672"/>
        <v>0</v>
      </c>
      <c r="X560" s="135">
        <f t="shared" ref="X560:Y560" si="673">X530+X535+X540+X545+X550+X555</f>
        <v>0</v>
      </c>
      <c r="Y560" s="135">
        <f t="shared" si="673"/>
        <v>0</v>
      </c>
      <c r="Z560" s="135">
        <f t="shared" ref="Z560:AA560" si="674">Z530+Z535+Z540+Z545+Z550+Z555</f>
        <v>0</v>
      </c>
      <c r="AA560" s="135">
        <f t="shared" si="674"/>
        <v>0</v>
      </c>
      <c r="AB560" s="135">
        <f t="shared" ref="AB560:AC560" si="675">AB530+AB535+AB540+AB545+AB550+AB555</f>
        <v>0</v>
      </c>
      <c r="AC560" s="135">
        <f t="shared" si="675"/>
        <v>1</v>
      </c>
      <c r="AD560" s="135">
        <f t="shared" ref="AD560:AE560" si="676">AD530+AD535+AD540+AD545+AD550+AD555</f>
        <v>1</v>
      </c>
      <c r="AE560" s="135">
        <f t="shared" si="676"/>
        <v>0</v>
      </c>
      <c r="AF560" s="135">
        <f t="shared" ref="AF560:AH560" si="677">AF530+AF535+AF540+AF545+AF550+AF555</f>
        <v>0</v>
      </c>
      <c r="AG560" s="135">
        <f t="shared" si="677"/>
        <v>0</v>
      </c>
      <c r="AH560" s="135">
        <f t="shared" si="677"/>
        <v>0</v>
      </c>
    </row>
    <row r="561" spans="1:41" x14ac:dyDescent="0.2">
      <c r="A561" s="210"/>
      <c r="B561" s="183"/>
      <c r="C561" s="184"/>
      <c r="D561" s="185"/>
      <c r="E561" s="128" t="s">
        <v>197</v>
      </c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1"/>
      <c r="S561" s="141"/>
      <c r="T561" s="141"/>
      <c r="U561" s="141">
        <f t="shared" ref="U561:W561" si="678">U560/U558*100</f>
        <v>15.09433962264151</v>
      </c>
      <c r="V561" s="141">
        <f t="shared" si="678"/>
        <v>0</v>
      </c>
      <c r="W561" s="141">
        <f t="shared" si="678"/>
        <v>0</v>
      </c>
      <c r="X561" s="141">
        <f t="shared" ref="X561:Y561" si="679">X560/X558*100</f>
        <v>0</v>
      </c>
      <c r="Y561" s="141">
        <f t="shared" si="679"/>
        <v>0</v>
      </c>
      <c r="Z561" s="141">
        <f t="shared" ref="Z561:AA561" si="680">Z560/Z558*100</f>
        <v>0</v>
      </c>
      <c r="AA561" s="141">
        <f t="shared" si="680"/>
        <v>0</v>
      </c>
      <c r="AB561" s="141">
        <f t="shared" ref="AB561:AC561" si="681">AB560/AB558*100</f>
        <v>0</v>
      </c>
      <c r="AC561" s="141">
        <f t="shared" si="681"/>
        <v>2.2222222222222223</v>
      </c>
      <c r="AD561" s="141">
        <f t="shared" ref="AD561:AE561" si="682">AD560/AD558*100</f>
        <v>1.4705882352941175</v>
      </c>
      <c r="AE561" s="141">
        <f t="shared" si="682"/>
        <v>0</v>
      </c>
      <c r="AF561" s="141">
        <f t="shared" ref="AF561:AH561" si="683">AF560/AF558*100</f>
        <v>0</v>
      </c>
      <c r="AG561" s="141">
        <f t="shared" si="683"/>
        <v>0</v>
      </c>
      <c r="AH561" s="141">
        <f t="shared" si="683"/>
        <v>0</v>
      </c>
    </row>
    <row r="562" spans="1:41" ht="13.8" thickBot="1" x14ac:dyDescent="0.25">
      <c r="A562" s="210"/>
      <c r="B562" s="186"/>
      <c r="C562" s="187"/>
      <c r="D562" s="188"/>
      <c r="E562" s="130" t="s">
        <v>190</v>
      </c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4"/>
      <c r="S562" s="144"/>
      <c r="T562" s="144"/>
      <c r="U562" s="144">
        <f t="shared" ref="U562:W562" si="684">U559/U558</f>
        <v>4.3207547169811322</v>
      </c>
      <c r="V562" s="144">
        <f t="shared" si="684"/>
        <v>0.45</v>
      </c>
      <c r="W562" s="144">
        <f t="shared" si="684"/>
        <v>5.28</v>
      </c>
      <c r="X562" s="144">
        <f t="shared" ref="X562:Y562" si="685">X559/X558</f>
        <v>3.5306122448979593</v>
      </c>
      <c r="Y562" s="144">
        <f t="shared" si="685"/>
        <v>2.6315789473684209E-2</v>
      </c>
      <c r="Z562" s="144">
        <f t="shared" ref="Z562:AA562" si="686">Z559/Z558</f>
        <v>0.31481481481481483</v>
      </c>
      <c r="AA562" s="144">
        <f t="shared" si="686"/>
        <v>2.4107142857142856</v>
      </c>
      <c r="AB562" s="144">
        <f t="shared" ref="AB562:AC562" si="687">AB559/AB558</f>
        <v>0.4576271186440678</v>
      </c>
      <c r="AC562" s="144">
        <f t="shared" si="687"/>
        <v>0.31111111111111112</v>
      </c>
      <c r="AD562" s="144">
        <f t="shared" ref="AD562:AE562" si="688">AD559/AD558</f>
        <v>3.6029411764705883</v>
      </c>
      <c r="AE562" s="144">
        <f t="shared" si="688"/>
        <v>0.18309859154929578</v>
      </c>
      <c r="AF562" s="144">
        <f t="shared" ref="AF562:AH562" si="689">AF559/AF558</f>
        <v>2.6164383561643834</v>
      </c>
      <c r="AG562" s="144">
        <f t="shared" si="689"/>
        <v>0.57971014492753625</v>
      </c>
      <c r="AH562" s="144">
        <f t="shared" si="689"/>
        <v>0.2558139534883721</v>
      </c>
    </row>
    <row r="563" spans="1:41" x14ac:dyDescent="0.2">
      <c r="A563" s="165" t="s">
        <v>104</v>
      </c>
      <c r="B563" s="175" t="s">
        <v>150</v>
      </c>
      <c r="C563" s="176"/>
      <c r="D563" s="177"/>
      <c r="E563" s="114" t="s">
        <v>187</v>
      </c>
      <c r="F563" s="5">
        <v>15</v>
      </c>
      <c r="G563" s="5">
        <v>12</v>
      </c>
      <c r="H563" s="5">
        <v>10</v>
      </c>
      <c r="I563" s="5">
        <v>6</v>
      </c>
      <c r="J563" s="5">
        <v>12</v>
      </c>
      <c r="K563" s="5">
        <v>12</v>
      </c>
      <c r="L563" s="5">
        <v>5</v>
      </c>
      <c r="M563" s="5">
        <v>21</v>
      </c>
      <c r="N563" s="5">
        <v>13</v>
      </c>
      <c r="O563" s="5">
        <v>13</v>
      </c>
      <c r="P563" s="5">
        <v>17</v>
      </c>
      <c r="Q563" s="5">
        <v>12</v>
      </c>
      <c r="R563" s="161">
        <v>6</v>
      </c>
      <c r="S563" s="161">
        <v>20</v>
      </c>
      <c r="T563" s="161">
        <v>17</v>
      </c>
      <c r="U563" s="5">
        <v>8</v>
      </c>
      <c r="V563" s="5">
        <v>10</v>
      </c>
      <c r="W563" s="5">
        <v>19</v>
      </c>
      <c r="X563" s="5">
        <v>15</v>
      </c>
      <c r="Y563" s="5">
        <v>12</v>
      </c>
      <c r="Z563" s="5">
        <v>25</v>
      </c>
      <c r="AA563" s="5">
        <v>14</v>
      </c>
      <c r="AB563" s="5">
        <v>13</v>
      </c>
      <c r="AC563" s="5">
        <v>16</v>
      </c>
      <c r="AD563" s="5">
        <v>14</v>
      </c>
      <c r="AE563" s="5">
        <v>19</v>
      </c>
      <c r="AF563" s="5">
        <v>18</v>
      </c>
      <c r="AG563" s="5">
        <v>17</v>
      </c>
      <c r="AH563" s="5">
        <v>21</v>
      </c>
    </row>
    <row r="564" spans="1:41" x14ac:dyDescent="0.2">
      <c r="A564" s="165"/>
      <c r="B564" s="168"/>
      <c r="C564" s="178"/>
      <c r="D564" s="169"/>
      <c r="E564" s="115" t="s">
        <v>188</v>
      </c>
      <c r="F564" s="8">
        <v>700</v>
      </c>
      <c r="G564" s="8">
        <v>201</v>
      </c>
      <c r="H564" s="8">
        <v>161</v>
      </c>
      <c r="I564" s="8">
        <v>460</v>
      </c>
      <c r="J564" s="8">
        <v>527</v>
      </c>
      <c r="K564" s="8">
        <v>92</v>
      </c>
      <c r="L564" s="8">
        <v>410</v>
      </c>
      <c r="M564" s="8">
        <v>463</v>
      </c>
      <c r="N564" s="8">
        <v>737</v>
      </c>
      <c r="O564" s="8">
        <v>839</v>
      </c>
      <c r="P564" s="8">
        <v>296</v>
      </c>
      <c r="Q564" s="8">
        <v>430</v>
      </c>
      <c r="R564" s="8">
        <v>589</v>
      </c>
      <c r="S564" s="8">
        <v>958</v>
      </c>
      <c r="T564" s="8">
        <v>341</v>
      </c>
      <c r="U564" s="8">
        <v>192</v>
      </c>
      <c r="V564" s="8">
        <v>1335</v>
      </c>
      <c r="W564" s="8">
        <v>1009</v>
      </c>
      <c r="X564" s="8">
        <v>448</v>
      </c>
      <c r="Y564" s="8">
        <v>549</v>
      </c>
      <c r="Z564" s="8">
        <v>415</v>
      </c>
      <c r="AA564" s="8">
        <v>54</v>
      </c>
      <c r="AB564" s="8">
        <v>567</v>
      </c>
      <c r="AC564" s="8">
        <v>222</v>
      </c>
      <c r="AD564" s="8">
        <v>146</v>
      </c>
      <c r="AE564" s="8">
        <v>865</v>
      </c>
      <c r="AF564" s="8">
        <v>1055</v>
      </c>
      <c r="AG564" s="8">
        <v>69</v>
      </c>
      <c r="AH564" s="8">
        <v>242</v>
      </c>
    </row>
    <row r="565" spans="1:41" x14ac:dyDescent="0.2">
      <c r="A565" s="165"/>
      <c r="B565" s="168"/>
      <c r="C565" s="178"/>
      <c r="D565" s="169"/>
      <c r="E565" s="122" t="s">
        <v>195</v>
      </c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>
        <v>0</v>
      </c>
      <c r="R565" s="134">
        <v>0</v>
      </c>
      <c r="S565" s="134">
        <v>3</v>
      </c>
      <c r="T565" s="134">
        <v>10</v>
      </c>
      <c r="U565" s="134">
        <v>0</v>
      </c>
      <c r="V565" s="134">
        <v>0</v>
      </c>
      <c r="W565" s="134">
        <v>0</v>
      </c>
      <c r="X565" s="134">
        <v>0</v>
      </c>
      <c r="Y565" s="134">
        <v>0</v>
      </c>
      <c r="Z565" s="134">
        <v>0</v>
      </c>
      <c r="AA565" s="134">
        <v>1</v>
      </c>
      <c r="AB565" s="134">
        <v>3</v>
      </c>
      <c r="AC565" s="134">
        <v>0</v>
      </c>
      <c r="AD565" s="134">
        <v>0</v>
      </c>
      <c r="AE565" s="134">
        <v>0</v>
      </c>
      <c r="AF565" s="134">
        <v>0</v>
      </c>
      <c r="AG565" s="134">
        <v>0</v>
      </c>
      <c r="AH565" s="134">
        <v>0</v>
      </c>
    </row>
    <row r="566" spans="1:41" x14ac:dyDescent="0.2">
      <c r="A566" s="165"/>
      <c r="B566" s="168"/>
      <c r="C566" s="178"/>
      <c r="D566" s="169"/>
      <c r="E566" s="123" t="s">
        <v>197</v>
      </c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9">
        <f t="shared" ref="Q566:S566" si="690">Q565/Q563*100</f>
        <v>0</v>
      </c>
      <c r="R566" s="139">
        <f t="shared" si="690"/>
        <v>0</v>
      </c>
      <c r="S566" s="139">
        <f t="shared" si="690"/>
        <v>15</v>
      </c>
      <c r="T566" s="139">
        <f>T565/T563*100</f>
        <v>58.82352941176471</v>
      </c>
      <c r="U566" s="139">
        <f t="shared" ref="U566:AH566" si="691">U565/U563*100</f>
        <v>0</v>
      </c>
      <c r="V566" s="139">
        <f t="shared" si="691"/>
        <v>0</v>
      </c>
      <c r="W566" s="139">
        <f t="shared" si="691"/>
        <v>0</v>
      </c>
      <c r="X566" s="139">
        <f t="shared" si="691"/>
        <v>0</v>
      </c>
      <c r="Y566" s="139">
        <f t="shared" si="691"/>
        <v>0</v>
      </c>
      <c r="Z566" s="139">
        <f t="shared" si="691"/>
        <v>0</v>
      </c>
      <c r="AA566" s="139">
        <f t="shared" si="691"/>
        <v>7.1428571428571423</v>
      </c>
      <c r="AB566" s="139">
        <f t="shared" si="691"/>
        <v>23.076923076923077</v>
      </c>
      <c r="AC566" s="139">
        <f t="shared" si="691"/>
        <v>0</v>
      </c>
      <c r="AD566" s="139">
        <f t="shared" si="691"/>
        <v>0</v>
      </c>
      <c r="AE566" s="139">
        <f t="shared" si="691"/>
        <v>0</v>
      </c>
      <c r="AF566" s="139">
        <f t="shared" si="691"/>
        <v>0</v>
      </c>
      <c r="AG566" s="139">
        <f t="shared" si="691"/>
        <v>0</v>
      </c>
      <c r="AH566" s="139">
        <f t="shared" si="691"/>
        <v>0</v>
      </c>
    </row>
    <row r="567" spans="1:41" x14ac:dyDescent="0.2">
      <c r="A567" s="165"/>
      <c r="B567" s="170"/>
      <c r="C567" s="179"/>
      <c r="D567" s="171"/>
      <c r="E567" s="121" t="s">
        <v>189</v>
      </c>
      <c r="F567" s="143">
        <f>F564/F563</f>
        <v>46.666666666666664</v>
      </c>
      <c r="G567" s="143">
        <f>G564/G563</f>
        <v>16.75</v>
      </c>
      <c r="H567" s="143">
        <f t="shared" ref="H567:AH567" si="692">H564/H563</f>
        <v>16.100000000000001</v>
      </c>
      <c r="I567" s="143">
        <f t="shared" si="692"/>
        <v>76.666666666666671</v>
      </c>
      <c r="J567" s="143">
        <f t="shared" si="692"/>
        <v>43.916666666666664</v>
      </c>
      <c r="K567" s="143">
        <f t="shared" si="692"/>
        <v>7.666666666666667</v>
      </c>
      <c r="L567" s="143">
        <f t="shared" si="692"/>
        <v>82</v>
      </c>
      <c r="M567" s="143">
        <f t="shared" si="692"/>
        <v>22.047619047619047</v>
      </c>
      <c r="N567" s="143">
        <f t="shared" si="692"/>
        <v>56.692307692307693</v>
      </c>
      <c r="O567" s="143">
        <f t="shared" si="692"/>
        <v>64.538461538461533</v>
      </c>
      <c r="P567" s="143">
        <f t="shared" si="692"/>
        <v>17.411764705882351</v>
      </c>
      <c r="Q567" s="143">
        <f t="shared" ref="Q567:S567" si="693">Q564/Q563</f>
        <v>35.833333333333336</v>
      </c>
      <c r="R567" s="143">
        <f t="shared" si="693"/>
        <v>98.166666666666671</v>
      </c>
      <c r="S567" s="143">
        <f t="shared" si="693"/>
        <v>47.9</v>
      </c>
      <c r="T567" s="143">
        <f t="shared" si="692"/>
        <v>20.058823529411764</v>
      </c>
      <c r="U567" s="143">
        <f t="shared" si="692"/>
        <v>24</v>
      </c>
      <c r="V567" s="143">
        <f t="shared" si="692"/>
        <v>133.5</v>
      </c>
      <c r="W567" s="143">
        <f t="shared" si="692"/>
        <v>53.10526315789474</v>
      </c>
      <c r="X567" s="143">
        <f t="shared" si="692"/>
        <v>29.866666666666667</v>
      </c>
      <c r="Y567" s="143">
        <f t="shared" si="692"/>
        <v>45.75</v>
      </c>
      <c r="Z567" s="143">
        <f t="shared" si="692"/>
        <v>16.600000000000001</v>
      </c>
      <c r="AA567" s="143">
        <f t="shared" si="692"/>
        <v>3.8571428571428572</v>
      </c>
      <c r="AB567" s="143">
        <f t="shared" si="692"/>
        <v>43.615384615384613</v>
      </c>
      <c r="AC567" s="143">
        <f t="shared" si="692"/>
        <v>13.875</v>
      </c>
      <c r="AD567" s="143">
        <f t="shared" si="692"/>
        <v>10.428571428571429</v>
      </c>
      <c r="AE567" s="143">
        <f t="shared" si="692"/>
        <v>45.526315789473685</v>
      </c>
      <c r="AF567" s="143">
        <f t="shared" si="692"/>
        <v>58.611111111111114</v>
      </c>
      <c r="AG567" s="143">
        <f t="shared" si="692"/>
        <v>4.0588235294117645</v>
      </c>
      <c r="AH567" s="143">
        <f t="shared" si="692"/>
        <v>11.523809523809524</v>
      </c>
      <c r="AI567" s="105"/>
      <c r="AJ567" s="105"/>
      <c r="AK567" s="105"/>
      <c r="AL567" s="105"/>
      <c r="AM567" s="105"/>
      <c r="AN567" s="105"/>
      <c r="AO567" s="105"/>
    </row>
    <row r="568" spans="1:41" x14ac:dyDescent="0.2">
      <c r="A568" s="165"/>
      <c r="B568" s="175" t="s">
        <v>71</v>
      </c>
      <c r="C568" s="176"/>
      <c r="D568" s="177"/>
      <c r="E568" s="114" t="s">
        <v>187</v>
      </c>
      <c r="F568" s="5">
        <v>3</v>
      </c>
      <c r="G568" s="5">
        <v>3</v>
      </c>
      <c r="H568" s="5">
        <v>2</v>
      </c>
      <c r="I568" s="5">
        <v>4</v>
      </c>
      <c r="J568" s="5">
        <v>6</v>
      </c>
      <c r="K568" s="5">
        <v>2</v>
      </c>
      <c r="L568" s="5">
        <v>11</v>
      </c>
      <c r="M568" s="5">
        <v>1</v>
      </c>
      <c r="N568" s="5">
        <v>2</v>
      </c>
      <c r="O568" s="5">
        <v>11</v>
      </c>
      <c r="P568" s="5">
        <v>2</v>
      </c>
      <c r="Q568" s="5">
        <v>8</v>
      </c>
      <c r="R568" s="5">
        <v>10</v>
      </c>
      <c r="S568" s="5">
        <v>5</v>
      </c>
      <c r="T568" s="5">
        <v>0</v>
      </c>
      <c r="U568" s="5">
        <v>4</v>
      </c>
      <c r="V568" s="5">
        <v>6</v>
      </c>
      <c r="W568" s="5">
        <v>3</v>
      </c>
      <c r="X568" s="5">
        <v>6</v>
      </c>
      <c r="Y568" s="5">
        <v>4</v>
      </c>
      <c r="Z568" s="5">
        <v>7</v>
      </c>
      <c r="AA568" s="5">
        <v>4</v>
      </c>
      <c r="AB568" s="5">
        <v>5</v>
      </c>
      <c r="AC568" s="5">
        <v>4</v>
      </c>
      <c r="AD568" s="5">
        <v>8</v>
      </c>
      <c r="AE568" s="5">
        <v>4</v>
      </c>
      <c r="AF568" s="5">
        <v>5</v>
      </c>
      <c r="AG568" s="5">
        <v>3</v>
      </c>
      <c r="AH568" s="5">
        <v>5</v>
      </c>
    </row>
    <row r="569" spans="1:41" x14ac:dyDescent="0.2">
      <c r="A569" s="165"/>
      <c r="B569" s="168"/>
      <c r="C569" s="178"/>
      <c r="D569" s="169"/>
      <c r="E569" s="115" t="s">
        <v>188</v>
      </c>
      <c r="F569" s="8">
        <v>252</v>
      </c>
      <c r="G569" s="8">
        <v>0</v>
      </c>
      <c r="H569" s="8">
        <v>0</v>
      </c>
      <c r="I569" s="8">
        <v>249</v>
      </c>
      <c r="J569" s="8">
        <v>50</v>
      </c>
      <c r="K569" s="8">
        <v>1</v>
      </c>
      <c r="L569" s="8">
        <v>306</v>
      </c>
      <c r="M569" s="8">
        <v>31</v>
      </c>
      <c r="N569" s="8">
        <v>1</v>
      </c>
      <c r="O569" s="8">
        <v>74</v>
      </c>
      <c r="P569" s="8">
        <v>27</v>
      </c>
      <c r="Q569" s="8">
        <v>80</v>
      </c>
      <c r="R569" s="8">
        <v>1199</v>
      </c>
      <c r="S569" s="8">
        <v>176</v>
      </c>
      <c r="T569" s="8">
        <v>0</v>
      </c>
      <c r="U569" s="8">
        <v>0</v>
      </c>
      <c r="V569" s="8">
        <v>70</v>
      </c>
      <c r="W569" s="8">
        <v>3</v>
      </c>
      <c r="X569" s="8">
        <v>0</v>
      </c>
      <c r="Y569" s="8">
        <v>0</v>
      </c>
      <c r="Z569" s="8">
        <v>4</v>
      </c>
      <c r="AA569" s="8">
        <v>1</v>
      </c>
      <c r="AB569" s="8">
        <v>130</v>
      </c>
      <c r="AC569" s="8">
        <v>0</v>
      </c>
      <c r="AD569" s="8">
        <v>26</v>
      </c>
      <c r="AE569" s="8">
        <v>0</v>
      </c>
      <c r="AF569" s="8">
        <v>4</v>
      </c>
      <c r="AG569" s="8">
        <v>4</v>
      </c>
      <c r="AH569" s="8">
        <v>1</v>
      </c>
    </row>
    <row r="570" spans="1:41" x14ac:dyDescent="0.2">
      <c r="A570" s="165"/>
      <c r="B570" s="168"/>
      <c r="C570" s="178"/>
      <c r="D570" s="169"/>
      <c r="E570" s="122" t="s">
        <v>195</v>
      </c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>
        <v>0</v>
      </c>
      <c r="R570" s="134">
        <v>0</v>
      </c>
      <c r="S570" s="134">
        <v>2</v>
      </c>
      <c r="T570" s="134">
        <v>0</v>
      </c>
      <c r="U570" s="134">
        <v>0</v>
      </c>
      <c r="V570" s="134">
        <v>0</v>
      </c>
      <c r="W570" s="134">
        <v>0</v>
      </c>
      <c r="X570" s="134">
        <v>0</v>
      </c>
      <c r="Y570" s="134">
        <v>0</v>
      </c>
      <c r="Z570" s="134">
        <v>0</v>
      </c>
      <c r="AA570" s="134">
        <v>0</v>
      </c>
      <c r="AB570" s="134">
        <v>0</v>
      </c>
      <c r="AC570" s="134">
        <v>0</v>
      </c>
      <c r="AD570" s="134">
        <v>0</v>
      </c>
      <c r="AE570" s="134">
        <v>0</v>
      </c>
      <c r="AF570" s="134">
        <v>0</v>
      </c>
      <c r="AG570" s="134">
        <v>0</v>
      </c>
      <c r="AH570" s="134">
        <v>0</v>
      </c>
    </row>
    <row r="571" spans="1:41" x14ac:dyDescent="0.2">
      <c r="A571" s="165"/>
      <c r="B571" s="168"/>
      <c r="C571" s="178"/>
      <c r="D571" s="169"/>
      <c r="E571" s="123" t="s">
        <v>197</v>
      </c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9">
        <f t="shared" ref="Q571:S571" si="694">Q570/Q568*100</f>
        <v>0</v>
      </c>
      <c r="R571" s="139">
        <f t="shared" si="694"/>
        <v>0</v>
      </c>
      <c r="S571" s="139">
        <f t="shared" si="694"/>
        <v>40</v>
      </c>
      <c r="T571" s="139" t="e">
        <f>T570/T568*100</f>
        <v>#DIV/0!</v>
      </c>
      <c r="U571" s="139">
        <f t="shared" ref="U571:AH571" si="695">U570/U568*100</f>
        <v>0</v>
      </c>
      <c r="V571" s="139">
        <f t="shared" si="695"/>
        <v>0</v>
      </c>
      <c r="W571" s="139">
        <f t="shared" si="695"/>
        <v>0</v>
      </c>
      <c r="X571" s="139">
        <f t="shared" si="695"/>
        <v>0</v>
      </c>
      <c r="Y571" s="139">
        <f t="shared" si="695"/>
        <v>0</v>
      </c>
      <c r="Z571" s="139">
        <f t="shared" si="695"/>
        <v>0</v>
      </c>
      <c r="AA571" s="139">
        <f t="shared" si="695"/>
        <v>0</v>
      </c>
      <c r="AB571" s="139">
        <f t="shared" si="695"/>
        <v>0</v>
      </c>
      <c r="AC571" s="139">
        <f t="shared" si="695"/>
        <v>0</v>
      </c>
      <c r="AD571" s="139">
        <f t="shared" si="695"/>
        <v>0</v>
      </c>
      <c r="AE571" s="139">
        <f t="shared" si="695"/>
        <v>0</v>
      </c>
      <c r="AF571" s="139">
        <f t="shared" si="695"/>
        <v>0</v>
      </c>
      <c r="AG571" s="139">
        <f t="shared" si="695"/>
        <v>0</v>
      </c>
      <c r="AH571" s="139">
        <f t="shared" si="695"/>
        <v>0</v>
      </c>
    </row>
    <row r="572" spans="1:41" x14ac:dyDescent="0.2">
      <c r="A572" s="165"/>
      <c r="B572" s="170"/>
      <c r="C572" s="179"/>
      <c r="D572" s="171"/>
      <c r="E572" s="121" t="s">
        <v>189</v>
      </c>
      <c r="F572" s="143">
        <f>F569/F568</f>
        <v>84</v>
      </c>
      <c r="G572" s="143">
        <f>G569/G568</f>
        <v>0</v>
      </c>
      <c r="H572" s="143">
        <f t="shared" ref="H572:AH572" si="696">H569/H568</f>
        <v>0</v>
      </c>
      <c r="I572" s="143">
        <f t="shared" si="696"/>
        <v>62.25</v>
      </c>
      <c r="J572" s="143">
        <f t="shared" si="696"/>
        <v>8.3333333333333339</v>
      </c>
      <c r="K572" s="143">
        <f t="shared" si="696"/>
        <v>0.5</v>
      </c>
      <c r="L572" s="143">
        <f t="shared" si="696"/>
        <v>27.818181818181817</v>
      </c>
      <c r="M572" s="143">
        <f t="shared" si="696"/>
        <v>31</v>
      </c>
      <c r="N572" s="143">
        <f t="shared" si="696"/>
        <v>0.5</v>
      </c>
      <c r="O572" s="143">
        <f t="shared" si="696"/>
        <v>6.7272727272727275</v>
      </c>
      <c r="P572" s="143">
        <f t="shared" si="696"/>
        <v>13.5</v>
      </c>
      <c r="Q572" s="143">
        <f t="shared" si="696"/>
        <v>10</v>
      </c>
      <c r="R572" s="143">
        <f t="shared" si="696"/>
        <v>119.9</v>
      </c>
      <c r="S572" s="143">
        <f t="shared" si="696"/>
        <v>35.200000000000003</v>
      </c>
      <c r="T572" s="143" t="e">
        <f t="shared" si="696"/>
        <v>#DIV/0!</v>
      </c>
      <c r="U572" s="143">
        <f t="shared" si="696"/>
        <v>0</v>
      </c>
      <c r="V572" s="143">
        <f t="shared" si="696"/>
        <v>11.666666666666666</v>
      </c>
      <c r="W572" s="143">
        <f t="shared" si="696"/>
        <v>1</v>
      </c>
      <c r="X572" s="143">
        <f t="shared" si="696"/>
        <v>0</v>
      </c>
      <c r="Y572" s="143">
        <f t="shared" si="696"/>
        <v>0</v>
      </c>
      <c r="Z572" s="143">
        <f t="shared" si="696"/>
        <v>0.5714285714285714</v>
      </c>
      <c r="AA572" s="143">
        <f t="shared" si="696"/>
        <v>0.25</v>
      </c>
      <c r="AB572" s="143">
        <f t="shared" si="696"/>
        <v>26</v>
      </c>
      <c r="AC572" s="143">
        <f t="shared" si="696"/>
        <v>0</v>
      </c>
      <c r="AD572" s="143">
        <f t="shared" si="696"/>
        <v>3.25</v>
      </c>
      <c r="AE572" s="143">
        <f t="shared" si="696"/>
        <v>0</v>
      </c>
      <c r="AF572" s="143">
        <f t="shared" si="696"/>
        <v>0.8</v>
      </c>
      <c r="AG572" s="143">
        <f t="shared" si="696"/>
        <v>1.3333333333333333</v>
      </c>
      <c r="AH572" s="143">
        <f t="shared" si="696"/>
        <v>0.2</v>
      </c>
    </row>
    <row r="573" spans="1:41" x14ac:dyDescent="0.2">
      <c r="A573" s="165"/>
      <c r="B573" s="175" t="s">
        <v>72</v>
      </c>
      <c r="C573" s="176"/>
      <c r="D573" s="177"/>
      <c r="E573" s="114" t="s">
        <v>187</v>
      </c>
      <c r="F573" s="5">
        <v>2</v>
      </c>
      <c r="G573" s="5">
        <v>1</v>
      </c>
      <c r="H573" s="5">
        <v>0</v>
      </c>
      <c r="I573" s="5">
        <v>0</v>
      </c>
      <c r="J573" s="5">
        <v>3</v>
      </c>
      <c r="K573" s="5">
        <v>1</v>
      </c>
      <c r="L573" s="5">
        <v>1</v>
      </c>
      <c r="M573" s="5">
        <v>2</v>
      </c>
      <c r="N573" s="5">
        <v>2</v>
      </c>
      <c r="O573" s="5">
        <v>3</v>
      </c>
      <c r="P573" s="5">
        <v>1</v>
      </c>
      <c r="Q573" s="5">
        <v>2</v>
      </c>
      <c r="R573" s="5">
        <v>2</v>
      </c>
      <c r="S573" s="5">
        <v>5</v>
      </c>
      <c r="T573" s="5">
        <v>1</v>
      </c>
      <c r="U573" s="5">
        <v>0</v>
      </c>
      <c r="V573" s="5">
        <v>2</v>
      </c>
      <c r="W573" s="5">
        <v>0</v>
      </c>
      <c r="X573" s="5">
        <v>3</v>
      </c>
      <c r="Y573" s="5">
        <v>1</v>
      </c>
      <c r="Z573" s="5">
        <v>1</v>
      </c>
      <c r="AA573" s="5">
        <v>1</v>
      </c>
      <c r="AB573" s="5">
        <v>4</v>
      </c>
      <c r="AC573" s="5">
        <v>2</v>
      </c>
      <c r="AD573" s="5">
        <v>3</v>
      </c>
      <c r="AE573" s="5">
        <v>3</v>
      </c>
      <c r="AF573" s="5">
        <v>0</v>
      </c>
      <c r="AG573" s="5">
        <v>3</v>
      </c>
      <c r="AH573" s="5">
        <v>3</v>
      </c>
    </row>
    <row r="574" spans="1:41" x14ac:dyDescent="0.2">
      <c r="A574" s="165"/>
      <c r="B574" s="168"/>
      <c r="C574" s="178"/>
      <c r="D574" s="169"/>
      <c r="E574" s="115" t="s">
        <v>188</v>
      </c>
      <c r="F574" s="8">
        <v>25</v>
      </c>
      <c r="G574" s="8">
        <v>0</v>
      </c>
      <c r="H574" s="8">
        <v>0</v>
      </c>
      <c r="I574" s="8">
        <v>0</v>
      </c>
      <c r="J574" s="8">
        <v>12</v>
      </c>
      <c r="K574" s="8">
        <v>0</v>
      </c>
      <c r="L574" s="8">
        <v>10</v>
      </c>
      <c r="M574" s="8">
        <v>0</v>
      </c>
      <c r="N574" s="8">
        <v>0</v>
      </c>
      <c r="O574" s="8">
        <v>134</v>
      </c>
      <c r="P574" s="8">
        <v>0</v>
      </c>
      <c r="Q574" s="8">
        <v>0</v>
      </c>
      <c r="R574" s="8">
        <v>0</v>
      </c>
      <c r="S574" s="8">
        <v>4</v>
      </c>
      <c r="T574" s="8">
        <v>0</v>
      </c>
      <c r="U574" s="8">
        <v>0</v>
      </c>
      <c r="V574" s="8">
        <v>0</v>
      </c>
      <c r="W574" s="8">
        <v>0</v>
      </c>
      <c r="X574" s="8">
        <v>1</v>
      </c>
      <c r="Y574" s="8">
        <v>50</v>
      </c>
      <c r="Z574" s="8">
        <v>0</v>
      </c>
      <c r="AA574" s="8">
        <v>0</v>
      </c>
      <c r="AB574" s="8">
        <v>5</v>
      </c>
      <c r="AC574" s="8">
        <v>0</v>
      </c>
      <c r="AD574" s="8">
        <v>10</v>
      </c>
      <c r="AE574" s="8">
        <v>0</v>
      </c>
      <c r="AF574" s="8">
        <v>0</v>
      </c>
      <c r="AG574" s="8">
        <v>1683</v>
      </c>
      <c r="AH574" s="8">
        <v>0</v>
      </c>
    </row>
    <row r="575" spans="1:41" x14ac:dyDescent="0.2">
      <c r="A575" s="165"/>
      <c r="B575" s="168"/>
      <c r="C575" s="178"/>
      <c r="D575" s="169"/>
      <c r="E575" s="122" t="s">
        <v>195</v>
      </c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>
        <v>0</v>
      </c>
      <c r="R575" s="134">
        <v>0</v>
      </c>
      <c r="S575" s="134">
        <v>0</v>
      </c>
      <c r="T575" s="134">
        <v>0</v>
      </c>
      <c r="U575" s="134">
        <v>0</v>
      </c>
      <c r="V575" s="134">
        <v>0</v>
      </c>
      <c r="W575" s="134">
        <v>0</v>
      </c>
      <c r="X575" s="134">
        <v>0</v>
      </c>
      <c r="Y575" s="134">
        <v>0</v>
      </c>
      <c r="Z575" s="134">
        <v>0</v>
      </c>
      <c r="AA575" s="134">
        <v>0</v>
      </c>
      <c r="AB575" s="134">
        <v>0</v>
      </c>
      <c r="AC575" s="134">
        <v>0</v>
      </c>
      <c r="AD575" s="134">
        <v>0</v>
      </c>
      <c r="AE575" s="134">
        <v>0</v>
      </c>
      <c r="AF575" s="134">
        <v>0</v>
      </c>
      <c r="AG575" s="134">
        <v>0</v>
      </c>
      <c r="AH575" s="134">
        <v>0</v>
      </c>
    </row>
    <row r="576" spans="1:41" x14ac:dyDescent="0.2">
      <c r="A576" s="165"/>
      <c r="B576" s="168"/>
      <c r="C576" s="178"/>
      <c r="D576" s="169"/>
      <c r="E576" s="123" t="s">
        <v>197</v>
      </c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9">
        <f t="shared" ref="Q576:S576" si="697">Q575/Q573*100</f>
        <v>0</v>
      </c>
      <c r="R576" s="139">
        <f t="shared" si="697"/>
        <v>0</v>
      </c>
      <c r="S576" s="139">
        <f t="shared" si="697"/>
        <v>0</v>
      </c>
      <c r="T576" s="139">
        <f>T575/T573*100</f>
        <v>0</v>
      </c>
      <c r="U576" s="139" t="e">
        <f t="shared" ref="U576:AH576" si="698">U575/U573*100</f>
        <v>#DIV/0!</v>
      </c>
      <c r="V576" s="139">
        <f t="shared" si="698"/>
        <v>0</v>
      </c>
      <c r="W576" s="139" t="e">
        <f t="shared" si="698"/>
        <v>#DIV/0!</v>
      </c>
      <c r="X576" s="139">
        <f t="shared" si="698"/>
        <v>0</v>
      </c>
      <c r="Y576" s="139">
        <f t="shared" si="698"/>
        <v>0</v>
      </c>
      <c r="Z576" s="139">
        <f t="shared" si="698"/>
        <v>0</v>
      </c>
      <c r="AA576" s="139">
        <f t="shared" si="698"/>
        <v>0</v>
      </c>
      <c r="AB576" s="139">
        <f t="shared" si="698"/>
        <v>0</v>
      </c>
      <c r="AC576" s="139">
        <f t="shared" si="698"/>
        <v>0</v>
      </c>
      <c r="AD576" s="139">
        <f t="shared" si="698"/>
        <v>0</v>
      </c>
      <c r="AE576" s="139">
        <f t="shared" si="698"/>
        <v>0</v>
      </c>
      <c r="AF576" s="139" t="e">
        <f t="shared" si="698"/>
        <v>#DIV/0!</v>
      </c>
      <c r="AG576" s="139">
        <f t="shared" si="698"/>
        <v>0</v>
      </c>
      <c r="AH576" s="139">
        <f t="shared" si="698"/>
        <v>0</v>
      </c>
    </row>
    <row r="577" spans="1:34" x14ac:dyDescent="0.2">
      <c r="A577" s="165"/>
      <c r="B577" s="170"/>
      <c r="C577" s="179"/>
      <c r="D577" s="171"/>
      <c r="E577" s="121" t="s">
        <v>189</v>
      </c>
      <c r="F577" s="143">
        <f>F574/F573</f>
        <v>12.5</v>
      </c>
      <c r="G577" s="143">
        <f>G574/G573</f>
        <v>0</v>
      </c>
      <c r="H577" s="143" t="e">
        <f t="shared" ref="H577:AH577" si="699">H574/H573</f>
        <v>#DIV/0!</v>
      </c>
      <c r="I577" s="143" t="e">
        <f t="shared" si="699"/>
        <v>#DIV/0!</v>
      </c>
      <c r="J577" s="143">
        <f t="shared" si="699"/>
        <v>4</v>
      </c>
      <c r="K577" s="143">
        <f t="shared" si="699"/>
        <v>0</v>
      </c>
      <c r="L577" s="143">
        <f t="shared" si="699"/>
        <v>10</v>
      </c>
      <c r="M577" s="143">
        <f t="shared" si="699"/>
        <v>0</v>
      </c>
      <c r="N577" s="143">
        <f t="shared" si="699"/>
        <v>0</v>
      </c>
      <c r="O577" s="143">
        <f t="shared" si="699"/>
        <v>44.666666666666664</v>
      </c>
      <c r="P577" s="143">
        <f t="shared" si="699"/>
        <v>0</v>
      </c>
      <c r="Q577" s="143">
        <f t="shared" si="699"/>
        <v>0</v>
      </c>
      <c r="R577" s="143">
        <f t="shared" si="699"/>
        <v>0</v>
      </c>
      <c r="S577" s="143">
        <f t="shared" si="699"/>
        <v>0.8</v>
      </c>
      <c r="T577" s="143">
        <f t="shared" si="699"/>
        <v>0</v>
      </c>
      <c r="U577" s="143" t="e">
        <f t="shared" si="699"/>
        <v>#DIV/0!</v>
      </c>
      <c r="V577" s="143">
        <f t="shared" si="699"/>
        <v>0</v>
      </c>
      <c r="W577" s="143" t="e">
        <f t="shared" si="699"/>
        <v>#DIV/0!</v>
      </c>
      <c r="X577" s="143">
        <f t="shared" si="699"/>
        <v>0.33333333333333331</v>
      </c>
      <c r="Y577" s="143">
        <f t="shared" si="699"/>
        <v>50</v>
      </c>
      <c r="Z577" s="143">
        <f t="shared" si="699"/>
        <v>0</v>
      </c>
      <c r="AA577" s="143">
        <f t="shared" si="699"/>
        <v>0</v>
      </c>
      <c r="AB577" s="143">
        <f t="shared" si="699"/>
        <v>1.25</v>
      </c>
      <c r="AC577" s="143">
        <f t="shared" si="699"/>
        <v>0</v>
      </c>
      <c r="AD577" s="143">
        <f t="shared" si="699"/>
        <v>3.3333333333333335</v>
      </c>
      <c r="AE577" s="143">
        <f t="shared" si="699"/>
        <v>0</v>
      </c>
      <c r="AF577" s="143" t="e">
        <f t="shared" si="699"/>
        <v>#DIV/0!</v>
      </c>
      <c r="AG577" s="143">
        <f t="shared" si="699"/>
        <v>561</v>
      </c>
      <c r="AH577" s="143">
        <f t="shared" si="699"/>
        <v>0</v>
      </c>
    </row>
    <row r="578" spans="1:34" x14ac:dyDescent="0.2">
      <c r="A578" s="165"/>
      <c r="B578" s="175" t="s">
        <v>73</v>
      </c>
      <c r="C578" s="176"/>
      <c r="D578" s="177"/>
      <c r="E578" s="114" t="s">
        <v>187</v>
      </c>
      <c r="F578" s="5">
        <v>7</v>
      </c>
      <c r="G578" s="5">
        <v>10</v>
      </c>
      <c r="H578" s="5">
        <v>13</v>
      </c>
      <c r="I578" s="5">
        <v>8</v>
      </c>
      <c r="J578" s="5">
        <v>6</v>
      </c>
      <c r="K578" s="5">
        <v>7</v>
      </c>
      <c r="L578" s="5">
        <v>13</v>
      </c>
      <c r="M578" s="5">
        <v>11</v>
      </c>
      <c r="N578" s="5">
        <v>13</v>
      </c>
      <c r="O578" s="5">
        <v>6</v>
      </c>
      <c r="P578" s="5">
        <v>6</v>
      </c>
      <c r="Q578" s="5">
        <v>8</v>
      </c>
      <c r="R578" s="5">
        <v>11</v>
      </c>
      <c r="S578" s="5">
        <v>9</v>
      </c>
      <c r="T578" s="5">
        <v>13</v>
      </c>
      <c r="U578" s="5">
        <v>4</v>
      </c>
      <c r="V578" s="5">
        <v>8</v>
      </c>
      <c r="W578" s="5">
        <v>8</v>
      </c>
      <c r="X578" s="5">
        <v>10</v>
      </c>
      <c r="Y578" s="5">
        <v>12</v>
      </c>
      <c r="Z578" s="5">
        <v>9</v>
      </c>
      <c r="AA578" s="5">
        <v>5</v>
      </c>
      <c r="AB578" s="5">
        <v>10</v>
      </c>
      <c r="AC578" s="5">
        <v>13</v>
      </c>
      <c r="AD578" s="5">
        <v>10</v>
      </c>
      <c r="AE578" s="5">
        <v>9</v>
      </c>
      <c r="AF578" s="5">
        <v>11</v>
      </c>
      <c r="AG578" s="5">
        <v>7</v>
      </c>
      <c r="AH578" s="5">
        <v>12</v>
      </c>
    </row>
    <row r="579" spans="1:34" x14ac:dyDescent="0.2">
      <c r="A579" s="165"/>
      <c r="B579" s="168"/>
      <c r="C579" s="178"/>
      <c r="D579" s="169"/>
      <c r="E579" s="115" t="s">
        <v>188</v>
      </c>
      <c r="F579" s="8">
        <v>0</v>
      </c>
      <c r="G579" s="8">
        <v>594</v>
      </c>
      <c r="H579" s="8">
        <v>129</v>
      </c>
      <c r="I579" s="8">
        <v>333</v>
      </c>
      <c r="J579" s="8">
        <v>27</v>
      </c>
      <c r="K579" s="8">
        <v>123</v>
      </c>
      <c r="L579" s="8">
        <v>749</v>
      </c>
      <c r="M579" s="8">
        <v>489</v>
      </c>
      <c r="N579" s="8">
        <v>216</v>
      </c>
      <c r="O579" s="8">
        <v>188</v>
      </c>
      <c r="P579" s="8">
        <v>3</v>
      </c>
      <c r="Q579" s="8">
        <v>3</v>
      </c>
      <c r="R579" s="8">
        <v>17</v>
      </c>
      <c r="S579" s="8">
        <v>40</v>
      </c>
      <c r="T579" s="8">
        <v>165</v>
      </c>
      <c r="U579" s="8">
        <v>375</v>
      </c>
      <c r="V579" s="8">
        <v>619</v>
      </c>
      <c r="W579" s="8">
        <v>204</v>
      </c>
      <c r="X579" s="8">
        <v>644</v>
      </c>
      <c r="Y579" s="8">
        <v>5</v>
      </c>
      <c r="Z579" s="8">
        <v>0</v>
      </c>
      <c r="AA579" s="8">
        <v>1</v>
      </c>
      <c r="AB579" s="8">
        <v>154</v>
      </c>
      <c r="AC579" s="8">
        <v>123</v>
      </c>
      <c r="AD579" s="8">
        <v>46</v>
      </c>
      <c r="AE579" s="8">
        <v>54</v>
      </c>
      <c r="AF579" s="8">
        <v>276</v>
      </c>
      <c r="AG579" s="8">
        <v>7</v>
      </c>
      <c r="AH579" s="8">
        <v>0</v>
      </c>
    </row>
    <row r="580" spans="1:34" x14ac:dyDescent="0.2">
      <c r="A580" s="165"/>
      <c r="B580" s="168"/>
      <c r="C580" s="178"/>
      <c r="D580" s="169"/>
      <c r="E580" s="122" t="s">
        <v>195</v>
      </c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>
        <v>0</v>
      </c>
      <c r="R580" s="134">
        <v>0</v>
      </c>
      <c r="S580" s="134">
        <v>0</v>
      </c>
      <c r="T580" s="134">
        <v>0</v>
      </c>
      <c r="U580" s="134">
        <v>0</v>
      </c>
      <c r="V580" s="134">
        <v>0</v>
      </c>
      <c r="W580" s="134">
        <v>0</v>
      </c>
      <c r="X580" s="134">
        <v>0</v>
      </c>
      <c r="Y580" s="134">
        <v>1</v>
      </c>
      <c r="Z580" s="134">
        <v>0</v>
      </c>
      <c r="AA580" s="134">
        <v>0</v>
      </c>
      <c r="AB580" s="134">
        <v>0</v>
      </c>
      <c r="AC580" s="134">
        <v>0</v>
      </c>
      <c r="AD580" s="134">
        <v>0</v>
      </c>
      <c r="AE580" s="134">
        <v>0</v>
      </c>
      <c r="AF580" s="134">
        <v>0</v>
      </c>
      <c r="AG580" s="134">
        <v>1</v>
      </c>
      <c r="AH580" s="134">
        <v>0</v>
      </c>
    </row>
    <row r="581" spans="1:34" x14ac:dyDescent="0.2">
      <c r="A581" s="165"/>
      <c r="B581" s="168"/>
      <c r="C581" s="178"/>
      <c r="D581" s="169"/>
      <c r="E581" s="123" t="s">
        <v>197</v>
      </c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9">
        <f t="shared" ref="Q581:S581" si="700">Q580/Q578*100</f>
        <v>0</v>
      </c>
      <c r="R581" s="139">
        <f t="shared" si="700"/>
        <v>0</v>
      </c>
      <c r="S581" s="139">
        <f t="shared" si="700"/>
        <v>0</v>
      </c>
      <c r="T581" s="139">
        <f>T580/T578*100</f>
        <v>0</v>
      </c>
      <c r="U581" s="139">
        <f t="shared" ref="U581:AH581" si="701">U580/U578*100</f>
        <v>0</v>
      </c>
      <c r="V581" s="139">
        <f t="shared" si="701"/>
        <v>0</v>
      </c>
      <c r="W581" s="139">
        <f t="shared" si="701"/>
        <v>0</v>
      </c>
      <c r="X581" s="139">
        <f t="shared" si="701"/>
        <v>0</v>
      </c>
      <c r="Y581" s="139">
        <f t="shared" si="701"/>
        <v>8.3333333333333321</v>
      </c>
      <c r="Z581" s="139">
        <f t="shared" si="701"/>
        <v>0</v>
      </c>
      <c r="AA581" s="139">
        <f t="shared" si="701"/>
        <v>0</v>
      </c>
      <c r="AB581" s="139">
        <f t="shared" si="701"/>
        <v>0</v>
      </c>
      <c r="AC581" s="139">
        <f t="shared" si="701"/>
        <v>0</v>
      </c>
      <c r="AD581" s="139">
        <f t="shared" si="701"/>
        <v>0</v>
      </c>
      <c r="AE581" s="139">
        <f t="shared" si="701"/>
        <v>0</v>
      </c>
      <c r="AF581" s="139">
        <f t="shared" si="701"/>
        <v>0</v>
      </c>
      <c r="AG581" s="139">
        <f t="shared" si="701"/>
        <v>14.285714285714285</v>
      </c>
      <c r="AH581" s="139">
        <f t="shared" si="701"/>
        <v>0</v>
      </c>
    </row>
    <row r="582" spans="1:34" x14ac:dyDescent="0.2">
      <c r="A582" s="165"/>
      <c r="B582" s="170"/>
      <c r="C582" s="179"/>
      <c r="D582" s="171"/>
      <c r="E582" s="121" t="s">
        <v>189</v>
      </c>
      <c r="F582" s="143">
        <f>F579/F578</f>
        <v>0</v>
      </c>
      <c r="G582" s="143">
        <f>G579/G578</f>
        <v>59.4</v>
      </c>
      <c r="H582" s="143">
        <f t="shared" ref="H582:AH582" si="702">H579/H578</f>
        <v>9.9230769230769234</v>
      </c>
      <c r="I582" s="143">
        <f t="shared" si="702"/>
        <v>41.625</v>
      </c>
      <c r="J582" s="143">
        <f t="shared" si="702"/>
        <v>4.5</v>
      </c>
      <c r="K582" s="143">
        <f t="shared" si="702"/>
        <v>17.571428571428573</v>
      </c>
      <c r="L582" s="143">
        <f t="shared" si="702"/>
        <v>57.615384615384613</v>
      </c>
      <c r="M582" s="143">
        <f t="shared" si="702"/>
        <v>44.454545454545453</v>
      </c>
      <c r="N582" s="143">
        <f t="shared" si="702"/>
        <v>16.615384615384617</v>
      </c>
      <c r="O582" s="143">
        <f t="shared" si="702"/>
        <v>31.333333333333332</v>
      </c>
      <c r="P582" s="143">
        <f t="shared" si="702"/>
        <v>0.5</v>
      </c>
      <c r="Q582" s="143">
        <f t="shared" si="702"/>
        <v>0.375</v>
      </c>
      <c r="R582" s="143">
        <f t="shared" si="702"/>
        <v>1.5454545454545454</v>
      </c>
      <c r="S582" s="143">
        <f t="shared" si="702"/>
        <v>4.4444444444444446</v>
      </c>
      <c r="T582" s="143">
        <f t="shared" si="702"/>
        <v>12.692307692307692</v>
      </c>
      <c r="U582" s="143">
        <f t="shared" si="702"/>
        <v>93.75</v>
      </c>
      <c r="V582" s="143">
        <f t="shared" si="702"/>
        <v>77.375</v>
      </c>
      <c r="W582" s="143">
        <f t="shared" si="702"/>
        <v>25.5</v>
      </c>
      <c r="X582" s="143">
        <f t="shared" si="702"/>
        <v>64.400000000000006</v>
      </c>
      <c r="Y582" s="143">
        <f t="shared" si="702"/>
        <v>0.41666666666666669</v>
      </c>
      <c r="Z582" s="143">
        <f t="shared" si="702"/>
        <v>0</v>
      </c>
      <c r="AA582" s="143">
        <f t="shared" si="702"/>
        <v>0.2</v>
      </c>
      <c r="AB582" s="143">
        <f t="shared" si="702"/>
        <v>15.4</v>
      </c>
      <c r="AC582" s="143">
        <f t="shared" si="702"/>
        <v>9.4615384615384617</v>
      </c>
      <c r="AD582" s="143">
        <f t="shared" si="702"/>
        <v>4.5999999999999996</v>
      </c>
      <c r="AE582" s="143">
        <f t="shared" si="702"/>
        <v>6</v>
      </c>
      <c r="AF582" s="143">
        <f t="shared" si="702"/>
        <v>25.09090909090909</v>
      </c>
      <c r="AG582" s="143">
        <f t="shared" si="702"/>
        <v>1</v>
      </c>
      <c r="AH582" s="143">
        <f t="shared" si="702"/>
        <v>0</v>
      </c>
    </row>
    <row r="583" spans="1:34" x14ac:dyDescent="0.2">
      <c r="A583" s="165"/>
      <c r="B583" s="175" t="s">
        <v>74</v>
      </c>
      <c r="C583" s="176"/>
      <c r="D583" s="177"/>
      <c r="E583" s="114" t="s">
        <v>187</v>
      </c>
      <c r="F583" s="5">
        <v>46</v>
      </c>
      <c r="G583" s="5">
        <v>44</v>
      </c>
      <c r="H583" s="5">
        <v>46</v>
      </c>
      <c r="I583" s="5">
        <v>41</v>
      </c>
      <c r="J583" s="5">
        <v>52</v>
      </c>
      <c r="K583" s="5">
        <v>68</v>
      </c>
      <c r="L583" s="5">
        <v>77</v>
      </c>
      <c r="M583" s="5">
        <v>52</v>
      </c>
      <c r="N583" s="5">
        <v>57</v>
      </c>
      <c r="O583" s="5">
        <v>77</v>
      </c>
      <c r="P583" s="5">
        <v>74</v>
      </c>
      <c r="Q583" s="5">
        <v>75</v>
      </c>
      <c r="R583" s="5">
        <v>90</v>
      </c>
      <c r="S583" s="5">
        <v>88</v>
      </c>
      <c r="T583" s="5">
        <v>56</v>
      </c>
      <c r="U583" s="5">
        <v>37</v>
      </c>
      <c r="V583" s="5">
        <v>25</v>
      </c>
      <c r="W583" s="5">
        <v>31</v>
      </c>
      <c r="X583" s="5">
        <v>26</v>
      </c>
      <c r="Y583" s="5">
        <v>30</v>
      </c>
      <c r="Z583" s="5">
        <v>33</v>
      </c>
      <c r="AA583" s="5">
        <v>23</v>
      </c>
      <c r="AB583" s="5">
        <v>37</v>
      </c>
      <c r="AC583" s="5">
        <v>32</v>
      </c>
      <c r="AD583" s="5">
        <v>34</v>
      </c>
      <c r="AE583" s="5">
        <v>25</v>
      </c>
      <c r="AF583" s="5">
        <v>30</v>
      </c>
      <c r="AG583" s="5">
        <v>36</v>
      </c>
      <c r="AH583" s="5">
        <v>51</v>
      </c>
    </row>
    <row r="584" spans="1:34" x14ac:dyDescent="0.2">
      <c r="A584" s="165"/>
      <c r="B584" s="168"/>
      <c r="C584" s="178"/>
      <c r="D584" s="169"/>
      <c r="E584" s="115" t="s">
        <v>188</v>
      </c>
      <c r="F584" s="8">
        <v>293</v>
      </c>
      <c r="G584" s="8">
        <v>394</v>
      </c>
      <c r="H584" s="8">
        <v>15</v>
      </c>
      <c r="I584" s="8">
        <v>149</v>
      </c>
      <c r="J584" s="8">
        <v>183</v>
      </c>
      <c r="K584" s="8">
        <v>6</v>
      </c>
      <c r="L584" s="8">
        <v>257</v>
      </c>
      <c r="M584" s="8">
        <v>153</v>
      </c>
      <c r="N584" s="8">
        <v>352</v>
      </c>
      <c r="O584" s="8">
        <v>558</v>
      </c>
      <c r="P584" s="8">
        <v>208</v>
      </c>
      <c r="Q584" s="8">
        <v>1858</v>
      </c>
      <c r="R584" s="8">
        <v>930</v>
      </c>
      <c r="S584" s="8">
        <v>91</v>
      </c>
      <c r="T584" s="8">
        <v>118</v>
      </c>
      <c r="U584" s="8">
        <v>86</v>
      </c>
      <c r="V584" s="8">
        <v>181</v>
      </c>
      <c r="W584" s="8">
        <v>214</v>
      </c>
      <c r="X584" s="8">
        <v>599</v>
      </c>
      <c r="Y584" s="8">
        <v>23</v>
      </c>
      <c r="Z584" s="8">
        <v>65</v>
      </c>
      <c r="AA584" s="8">
        <v>0</v>
      </c>
      <c r="AB584" s="8">
        <v>108</v>
      </c>
      <c r="AC584" s="8">
        <v>531</v>
      </c>
      <c r="AD584" s="8">
        <v>94</v>
      </c>
      <c r="AE584" s="8">
        <v>84</v>
      </c>
      <c r="AF584" s="8">
        <v>11</v>
      </c>
      <c r="AG584" s="8">
        <v>28</v>
      </c>
      <c r="AH584" s="8">
        <v>131</v>
      </c>
    </row>
    <row r="585" spans="1:34" x14ac:dyDescent="0.2">
      <c r="A585" s="165"/>
      <c r="B585" s="168"/>
      <c r="C585" s="178"/>
      <c r="D585" s="169"/>
      <c r="E585" s="122" t="s">
        <v>195</v>
      </c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>
        <v>2</v>
      </c>
      <c r="R585" s="134">
        <v>2</v>
      </c>
      <c r="S585" s="134">
        <v>2</v>
      </c>
      <c r="T585" s="134">
        <v>1</v>
      </c>
      <c r="U585" s="134">
        <v>2</v>
      </c>
      <c r="V585" s="134">
        <v>0</v>
      </c>
      <c r="W585" s="134">
        <v>0</v>
      </c>
      <c r="X585" s="134">
        <v>0</v>
      </c>
      <c r="Y585" s="134">
        <v>0</v>
      </c>
      <c r="Z585" s="134">
        <v>1</v>
      </c>
      <c r="AA585" s="134">
        <v>1</v>
      </c>
      <c r="AB585" s="134">
        <v>0</v>
      </c>
      <c r="AC585" s="134">
        <v>0</v>
      </c>
      <c r="AD585" s="134">
        <v>0</v>
      </c>
      <c r="AE585" s="134">
        <v>1</v>
      </c>
      <c r="AF585" s="134">
        <v>0</v>
      </c>
      <c r="AG585" s="134">
        <v>0</v>
      </c>
      <c r="AH585" s="134">
        <v>0</v>
      </c>
    </row>
    <row r="586" spans="1:34" x14ac:dyDescent="0.2">
      <c r="A586" s="165"/>
      <c r="B586" s="168"/>
      <c r="C586" s="178"/>
      <c r="D586" s="169"/>
      <c r="E586" s="123" t="s">
        <v>197</v>
      </c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9">
        <f t="shared" ref="Q586:S586" si="703">Q585/Q583*100</f>
        <v>2.666666666666667</v>
      </c>
      <c r="R586" s="139">
        <f t="shared" si="703"/>
        <v>2.2222222222222223</v>
      </c>
      <c r="S586" s="139">
        <f t="shared" si="703"/>
        <v>2.2727272727272729</v>
      </c>
      <c r="T586" s="139">
        <f>T585/T583*100</f>
        <v>1.7857142857142856</v>
      </c>
      <c r="U586" s="139">
        <f t="shared" ref="U586:AH586" si="704">U585/U583*100</f>
        <v>5.4054054054054053</v>
      </c>
      <c r="V586" s="139">
        <f t="shared" si="704"/>
        <v>0</v>
      </c>
      <c r="W586" s="139">
        <f t="shared" si="704"/>
        <v>0</v>
      </c>
      <c r="X586" s="139">
        <f t="shared" si="704"/>
        <v>0</v>
      </c>
      <c r="Y586" s="139">
        <f t="shared" si="704"/>
        <v>0</v>
      </c>
      <c r="Z586" s="139">
        <f t="shared" si="704"/>
        <v>3.0303030303030303</v>
      </c>
      <c r="AA586" s="139">
        <f t="shared" si="704"/>
        <v>4.3478260869565215</v>
      </c>
      <c r="AB586" s="139">
        <f t="shared" si="704"/>
        <v>0</v>
      </c>
      <c r="AC586" s="139">
        <f t="shared" si="704"/>
        <v>0</v>
      </c>
      <c r="AD586" s="139">
        <f t="shared" si="704"/>
        <v>0</v>
      </c>
      <c r="AE586" s="139">
        <f t="shared" si="704"/>
        <v>4</v>
      </c>
      <c r="AF586" s="139">
        <f t="shared" si="704"/>
        <v>0</v>
      </c>
      <c r="AG586" s="139">
        <f t="shared" si="704"/>
        <v>0</v>
      </c>
      <c r="AH586" s="139">
        <f t="shared" si="704"/>
        <v>0</v>
      </c>
    </row>
    <row r="587" spans="1:34" x14ac:dyDescent="0.2">
      <c r="A587" s="165"/>
      <c r="B587" s="170"/>
      <c r="C587" s="179"/>
      <c r="D587" s="171"/>
      <c r="E587" s="121" t="s">
        <v>189</v>
      </c>
      <c r="F587" s="143">
        <f>F584/F583</f>
        <v>6.3695652173913047</v>
      </c>
      <c r="G587" s="143">
        <f>G584/G583</f>
        <v>8.954545454545455</v>
      </c>
      <c r="H587" s="143">
        <f t="shared" ref="H587:AH587" si="705">H584/H583</f>
        <v>0.32608695652173914</v>
      </c>
      <c r="I587" s="143">
        <f t="shared" si="705"/>
        <v>3.6341463414634148</v>
      </c>
      <c r="J587" s="143">
        <f t="shared" si="705"/>
        <v>3.5192307692307692</v>
      </c>
      <c r="K587" s="143">
        <f t="shared" si="705"/>
        <v>8.8235294117647065E-2</v>
      </c>
      <c r="L587" s="143">
        <f t="shared" si="705"/>
        <v>3.3376623376623376</v>
      </c>
      <c r="M587" s="143">
        <f t="shared" si="705"/>
        <v>2.9423076923076925</v>
      </c>
      <c r="N587" s="143">
        <f t="shared" si="705"/>
        <v>6.1754385964912277</v>
      </c>
      <c r="O587" s="143">
        <f t="shared" si="705"/>
        <v>7.2467532467532472</v>
      </c>
      <c r="P587" s="143">
        <f t="shared" si="705"/>
        <v>2.810810810810811</v>
      </c>
      <c r="Q587" s="143">
        <f t="shared" si="705"/>
        <v>24.773333333333333</v>
      </c>
      <c r="R587" s="143">
        <f t="shared" si="705"/>
        <v>10.333333333333334</v>
      </c>
      <c r="S587" s="143">
        <f t="shared" si="705"/>
        <v>1.0340909090909092</v>
      </c>
      <c r="T587" s="143">
        <f t="shared" si="705"/>
        <v>2.1071428571428572</v>
      </c>
      <c r="U587" s="143">
        <f t="shared" si="705"/>
        <v>2.3243243243243241</v>
      </c>
      <c r="V587" s="143">
        <f t="shared" si="705"/>
        <v>7.24</v>
      </c>
      <c r="W587" s="143">
        <f t="shared" si="705"/>
        <v>6.903225806451613</v>
      </c>
      <c r="X587" s="143">
        <f t="shared" si="705"/>
        <v>23.03846153846154</v>
      </c>
      <c r="Y587" s="143">
        <f t="shared" si="705"/>
        <v>0.76666666666666672</v>
      </c>
      <c r="Z587" s="143">
        <f t="shared" si="705"/>
        <v>1.9696969696969697</v>
      </c>
      <c r="AA587" s="143">
        <f t="shared" si="705"/>
        <v>0</v>
      </c>
      <c r="AB587" s="143">
        <f t="shared" si="705"/>
        <v>2.9189189189189189</v>
      </c>
      <c r="AC587" s="143">
        <f t="shared" si="705"/>
        <v>16.59375</v>
      </c>
      <c r="AD587" s="143">
        <f t="shared" si="705"/>
        <v>2.7647058823529411</v>
      </c>
      <c r="AE587" s="143">
        <f t="shared" si="705"/>
        <v>3.36</v>
      </c>
      <c r="AF587" s="143">
        <f t="shared" si="705"/>
        <v>0.36666666666666664</v>
      </c>
      <c r="AG587" s="143">
        <f t="shared" si="705"/>
        <v>0.77777777777777779</v>
      </c>
      <c r="AH587" s="143">
        <f t="shared" si="705"/>
        <v>2.5686274509803924</v>
      </c>
    </row>
    <row r="588" spans="1:34" x14ac:dyDescent="0.2">
      <c r="A588" s="165"/>
      <c r="B588" s="175" t="s">
        <v>75</v>
      </c>
      <c r="C588" s="176"/>
      <c r="D588" s="177"/>
      <c r="E588" s="114" t="s">
        <v>187</v>
      </c>
      <c r="F588" s="5">
        <v>1</v>
      </c>
      <c r="G588" s="5">
        <v>3</v>
      </c>
      <c r="H588" s="5">
        <v>2</v>
      </c>
      <c r="I588" s="5">
        <v>3</v>
      </c>
      <c r="J588" s="5">
        <v>1</v>
      </c>
      <c r="K588" s="5">
        <v>1</v>
      </c>
      <c r="L588" s="5">
        <v>2</v>
      </c>
      <c r="M588" s="5">
        <v>1</v>
      </c>
      <c r="N588" s="5">
        <v>2</v>
      </c>
      <c r="O588" s="5">
        <v>3</v>
      </c>
      <c r="P588" s="5">
        <v>5</v>
      </c>
      <c r="Q588" s="5">
        <v>7</v>
      </c>
      <c r="R588" s="5">
        <v>7</v>
      </c>
      <c r="S588" s="5">
        <v>0</v>
      </c>
      <c r="T588" s="5">
        <v>4</v>
      </c>
      <c r="U588" s="5">
        <v>2</v>
      </c>
      <c r="V588" s="5">
        <v>1</v>
      </c>
      <c r="W588" s="5">
        <v>6</v>
      </c>
      <c r="X588" s="5">
        <v>7</v>
      </c>
      <c r="Y588" s="5">
        <v>3</v>
      </c>
      <c r="Z588" s="5">
        <v>9</v>
      </c>
      <c r="AA588" s="5">
        <v>3</v>
      </c>
      <c r="AB588" s="5">
        <v>3</v>
      </c>
      <c r="AC588" s="5">
        <v>4</v>
      </c>
      <c r="AD588" s="5">
        <v>5</v>
      </c>
      <c r="AE588" s="5">
        <v>10</v>
      </c>
      <c r="AF588" s="5">
        <v>6</v>
      </c>
      <c r="AG588" s="5">
        <v>7</v>
      </c>
      <c r="AH588" s="5">
        <v>8</v>
      </c>
    </row>
    <row r="589" spans="1:34" x14ac:dyDescent="0.2">
      <c r="A589" s="165"/>
      <c r="B589" s="168"/>
      <c r="C589" s="178"/>
      <c r="D589" s="169"/>
      <c r="E589" s="115" t="s">
        <v>188</v>
      </c>
      <c r="F589" s="8">
        <v>2</v>
      </c>
      <c r="G589" s="8">
        <v>116</v>
      </c>
      <c r="H589" s="8">
        <v>1</v>
      </c>
      <c r="I589" s="8">
        <v>272</v>
      </c>
      <c r="J589" s="8">
        <v>0</v>
      </c>
      <c r="K589" s="8">
        <v>15</v>
      </c>
      <c r="L589" s="8">
        <v>0</v>
      </c>
      <c r="M589" s="8">
        <v>445</v>
      </c>
      <c r="N589" s="8">
        <v>0</v>
      </c>
      <c r="O589" s="8">
        <v>22</v>
      </c>
      <c r="P589" s="8">
        <v>264</v>
      </c>
      <c r="Q589" s="8">
        <v>297</v>
      </c>
      <c r="R589" s="8">
        <v>196</v>
      </c>
      <c r="S589" s="8">
        <v>0</v>
      </c>
      <c r="T589" s="8">
        <v>0</v>
      </c>
      <c r="U589" s="8">
        <v>0</v>
      </c>
      <c r="V589" s="8">
        <v>56</v>
      </c>
      <c r="W589" s="8">
        <v>146</v>
      </c>
      <c r="X589" s="8">
        <v>170</v>
      </c>
      <c r="Y589" s="8">
        <v>11</v>
      </c>
      <c r="Z589" s="8">
        <v>30</v>
      </c>
      <c r="AA589" s="8">
        <v>68</v>
      </c>
      <c r="AB589" s="8">
        <v>1</v>
      </c>
      <c r="AC589" s="8">
        <v>109</v>
      </c>
      <c r="AD589" s="8">
        <v>125</v>
      </c>
      <c r="AE589" s="8">
        <v>20</v>
      </c>
      <c r="AF589" s="8">
        <v>1483</v>
      </c>
      <c r="AG589" s="8">
        <v>0</v>
      </c>
      <c r="AH589" s="8">
        <v>230</v>
      </c>
    </row>
    <row r="590" spans="1:34" x14ac:dyDescent="0.2">
      <c r="A590" s="165"/>
      <c r="B590" s="168"/>
      <c r="C590" s="178"/>
      <c r="D590" s="169"/>
      <c r="E590" s="122" t="s">
        <v>195</v>
      </c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>
        <v>7</v>
      </c>
      <c r="R590" s="134">
        <v>0</v>
      </c>
      <c r="S590" s="134">
        <v>0</v>
      </c>
      <c r="T590" s="134">
        <v>1</v>
      </c>
      <c r="U590" s="134">
        <v>0</v>
      </c>
      <c r="V590" s="134">
        <v>0</v>
      </c>
      <c r="W590" s="134">
        <v>0</v>
      </c>
      <c r="X590" s="134">
        <v>0</v>
      </c>
      <c r="Y590" s="134">
        <v>0</v>
      </c>
      <c r="Z590" s="134">
        <v>0</v>
      </c>
      <c r="AA590" s="134">
        <v>0</v>
      </c>
      <c r="AB590" s="134">
        <v>0</v>
      </c>
      <c r="AC590" s="134">
        <v>0</v>
      </c>
      <c r="AD590" s="134">
        <v>0</v>
      </c>
      <c r="AE590" s="134">
        <v>0</v>
      </c>
      <c r="AF590" s="134">
        <v>0</v>
      </c>
      <c r="AG590" s="134">
        <v>0</v>
      </c>
      <c r="AH590" s="134">
        <v>0</v>
      </c>
    </row>
    <row r="591" spans="1:34" x14ac:dyDescent="0.2">
      <c r="A591" s="165"/>
      <c r="B591" s="168"/>
      <c r="C591" s="178"/>
      <c r="D591" s="169"/>
      <c r="E591" s="123" t="s">
        <v>197</v>
      </c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9">
        <f t="shared" ref="Q591:S591" si="706">Q590/Q588*100</f>
        <v>100</v>
      </c>
      <c r="R591" s="139">
        <f t="shared" si="706"/>
        <v>0</v>
      </c>
      <c r="S591" s="139" t="e">
        <f t="shared" si="706"/>
        <v>#DIV/0!</v>
      </c>
      <c r="T591" s="139">
        <f>T590/T588*100</f>
        <v>25</v>
      </c>
      <c r="U591" s="139">
        <f t="shared" ref="U591:AH591" si="707">U590/U588*100</f>
        <v>0</v>
      </c>
      <c r="V591" s="139">
        <f t="shared" si="707"/>
        <v>0</v>
      </c>
      <c r="W591" s="139">
        <f t="shared" si="707"/>
        <v>0</v>
      </c>
      <c r="X591" s="139">
        <f t="shared" si="707"/>
        <v>0</v>
      </c>
      <c r="Y591" s="139">
        <f t="shared" si="707"/>
        <v>0</v>
      </c>
      <c r="Z591" s="139">
        <f t="shared" si="707"/>
        <v>0</v>
      </c>
      <c r="AA591" s="139">
        <f t="shared" si="707"/>
        <v>0</v>
      </c>
      <c r="AB591" s="139">
        <f t="shared" si="707"/>
        <v>0</v>
      </c>
      <c r="AC591" s="139">
        <f t="shared" si="707"/>
        <v>0</v>
      </c>
      <c r="AD591" s="139">
        <f t="shared" si="707"/>
        <v>0</v>
      </c>
      <c r="AE591" s="139">
        <f t="shared" si="707"/>
        <v>0</v>
      </c>
      <c r="AF591" s="139">
        <f t="shared" si="707"/>
        <v>0</v>
      </c>
      <c r="AG591" s="139">
        <f t="shared" si="707"/>
        <v>0</v>
      </c>
      <c r="AH591" s="139">
        <f t="shared" si="707"/>
        <v>0</v>
      </c>
    </row>
    <row r="592" spans="1:34" ht="13.8" thickBot="1" x14ac:dyDescent="0.25">
      <c r="A592" s="165"/>
      <c r="B592" s="168"/>
      <c r="C592" s="178"/>
      <c r="D592" s="169"/>
      <c r="E592" s="121" t="s">
        <v>189</v>
      </c>
      <c r="F592" s="143">
        <f>F589/F588</f>
        <v>2</v>
      </c>
      <c r="G592" s="143">
        <f>G589/G588</f>
        <v>38.666666666666664</v>
      </c>
      <c r="H592" s="143">
        <f t="shared" ref="H592:AH592" si="708">H589/H588</f>
        <v>0.5</v>
      </c>
      <c r="I592" s="143">
        <f t="shared" si="708"/>
        <v>90.666666666666671</v>
      </c>
      <c r="J592" s="143">
        <f t="shared" si="708"/>
        <v>0</v>
      </c>
      <c r="K592" s="143">
        <f t="shared" si="708"/>
        <v>15</v>
      </c>
      <c r="L592" s="143">
        <f t="shared" si="708"/>
        <v>0</v>
      </c>
      <c r="M592" s="143">
        <f t="shared" si="708"/>
        <v>445</v>
      </c>
      <c r="N592" s="143">
        <f t="shared" si="708"/>
        <v>0</v>
      </c>
      <c r="O592" s="143">
        <f t="shared" si="708"/>
        <v>7.333333333333333</v>
      </c>
      <c r="P592" s="143">
        <f t="shared" si="708"/>
        <v>52.8</v>
      </c>
      <c r="Q592" s="143">
        <f t="shared" si="708"/>
        <v>42.428571428571431</v>
      </c>
      <c r="R592" s="143">
        <f t="shared" si="708"/>
        <v>28</v>
      </c>
      <c r="S592" s="143" t="e">
        <f t="shared" si="708"/>
        <v>#DIV/0!</v>
      </c>
      <c r="T592" s="143">
        <f t="shared" si="708"/>
        <v>0</v>
      </c>
      <c r="U592" s="143">
        <f t="shared" si="708"/>
        <v>0</v>
      </c>
      <c r="V592" s="143">
        <f t="shared" si="708"/>
        <v>56</v>
      </c>
      <c r="W592" s="143">
        <f t="shared" si="708"/>
        <v>24.333333333333332</v>
      </c>
      <c r="X592" s="143">
        <f t="shared" si="708"/>
        <v>24.285714285714285</v>
      </c>
      <c r="Y592" s="143">
        <f t="shared" si="708"/>
        <v>3.6666666666666665</v>
      </c>
      <c r="Z592" s="143">
        <f t="shared" si="708"/>
        <v>3.3333333333333335</v>
      </c>
      <c r="AA592" s="143">
        <f t="shared" si="708"/>
        <v>22.666666666666668</v>
      </c>
      <c r="AB592" s="143">
        <f t="shared" si="708"/>
        <v>0.33333333333333331</v>
      </c>
      <c r="AC592" s="143">
        <f t="shared" si="708"/>
        <v>27.25</v>
      </c>
      <c r="AD592" s="143">
        <f t="shared" si="708"/>
        <v>25</v>
      </c>
      <c r="AE592" s="143">
        <f t="shared" si="708"/>
        <v>2</v>
      </c>
      <c r="AF592" s="143">
        <f t="shared" si="708"/>
        <v>247.16666666666666</v>
      </c>
      <c r="AG592" s="143">
        <f t="shared" si="708"/>
        <v>0</v>
      </c>
      <c r="AH592" s="143">
        <f t="shared" si="708"/>
        <v>28.75</v>
      </c>
    </row>
    <row r="593" spans="1:34" x14ac:dyDescent="0.2">
      <c r="A593" s="166"/>
      <c r="B593" s="180" t="s">
        <v>5</v>
      </c>
      <c r="C593" s="181"/>
      <c r="D593" s="182"/>
      <c r="E593" s="117" t="s">
        <v>191</v>
      </c>
      <c r="F593" s="11">
        <f>F563+F568+F573+F578+F583+F588</f>
        <v>74</v>
      </c>
      <c r="G593" s="11">
        <f>G563+G568+G573+G578+G583+G588</f>
        <v>73</v>
      </c>
      <c r="H593" s="11">
        <f t="shared" ref="H593:U595" si="709">H563+H568+H573+H578+H583+H588</f>
        <v>73</v>
      </c>
      <c r="I593" s="11">
        <f t="shared" si="709"/>
        <v>62</v>
      </c>
      <c r="J593" s="11">
        <f t="shared" si="709"/>
        <v>80</v>
      </c>
      <c r="K593" s="11">
        <f t="shared" si="709"/>
        <v>91</v>
      </c>
      <c r="L593" s="11">
        <f t="shared" si="709"/>
        <v>109</v>
      </c>
      <c r="M593" s="11">
        <f t="shared" si="709"/>
        <v>88</v>
      </c>
      <c r="N593" s="11">
        <f t="shared" si="709"/>
        <v>89</v>
      </c>
      <c r="O593" s="11">
        <f t="shared" si="709"/>
        <v>113</v>
      </c>
      <c r="P593" s="11">
        <f t="shared" si="709"/>
        <v>105</v>
      </c>
      <c r="Q593" s="11">
        <f t="shared" si="709"/>
        <v>112</v>
      </c>
      <c r="R593" s="11">
        <f t="shared" si="709"/>
        <v>126</v>
      </c>
      <c r="S593" s="11">
        <f t="shared" si="709"/>
        <v>127</v>
      </c>
      <c r="T593" s="11">
        <f t="shared" si="709"/>
        <v>91</v>
      </c>
      <c r="U593" s="11">
        <f t="shared" si="709"/>
        <v>55</v>
      </c>
      <c r="V593" s="11">
        <f t="shared" ref="V593:W593" si="710">V563+V568+V573+V578+V583+V588</f>
        <v>52</v>
      </c>
      <c r="W593" s="11">
        <f t="shared" si="710"/>
        <v>67</v>
      </c>
      <c r="X593" s="11">
        <f t="shared" ref="X593:Y593" si="711">X563+X568+X573+X578+X583+X588</f>
        <v>67</v>
      </c>
      <c r="Y593" s="11">
        <f t="shared" si="711"/>
        <v>62</v>
      </c>
      <c r="Z593" s="11">
        <f t="shared" ref="Z593:AA593" si="712">Z563+Z568+Z573+Z578+Z583+Z588</f>
        <v>84</v>
      </c>
      <c r="AA593" s="11">
        <f t="shared" si="712"/>
        <v>50</v>
      </c>
      <c r="AB593" s="11">
        <f t="shared" ref="AB593:AC593" si="713">AB563+AB568+AB573+AB578+AB583+AB588</f>
        <v>72</v>
      </c>
      <c r="AC593" s="11">
        <f t="shared" si="713"/>
        <v>71</v>
      </c>
      <c r="AD593" s="11">
        <f t="shared" ref="AD593:AE593" si="714">AD563+AD568+AD573+AD578+AD583+AD588</f>
        <v>74</v>
      </c>
      <c r="AE593" s="11">
        <f t="shared" si="714"/>
        <v>70</v>
      </c>
      <c r="AF593" s="11">
        <f t="shared" ref="AF593:AH593" si="715">AF563+AF568+AF573+AF578+AF583+AF588</f>
        <v>70</v>
      </c>
      <c r="AG593" s="11">
        <f t="shared" si="715"/>
        <v>73</v>
      </c>
      <c r="AH593" s="11">
        <f t="shared" si="715"/>
        <v>100</v>
      </c>
    </row>
    <row r="594" spans="1:34" x14ac:dyDescent="0.2">
      <c r="A594" s="166"/>
      <c r="B594" s="183"/>
      <c r="C594" s="184"/>
      <c r="D594" s="185"/>
      <c r="E594" s="118" t="s">
        <v>198</v>
      </c>
      <c r="F594" s="12">
        <f>F564+F569+F574+F579+F584+F589</f>
        <v>1272</v>
      </c>
      <c r="G594" s="12">
        <f>G564+G569+G574+G579+G584+G589</f>
        <v>1305</v>
      </c>
      <c r="H594" s="12">
        <f t="shared" ref="H594:S595" si="716">H564+H569+H574+H579+H584+H589</f>
        <v>306</v>
      </c>
      <c r="I594" s="12">
        <f t="shared" si="716"/>
        <v>1463</v>
      </c>
      <c r="J594" s="12">
        <f t="shared" si="716"/>
        <v>799</v>
      </c>
      <c r="K594" s="12">
        <f t="shared" si="716"/>
        <v>237</v>
      </c>
      <c r="L594" s="12">
        <f t="shared" si="716"/>
        <v>1732</v>
      </c>
      <c r="M594" s="12">
        <f t="shared" si="716"/>
        <v>1581</v>
      </c>
      <c r="N594" s="12">
        <f t="shared" si="716"/>
        <v>1306</v>
      </c>
      <c r="O594" s="12">
        <f t="shared" si="716"/>
        <v>1815</v>
      </c>
      <c r="P594" s="12">
        <f t="shared" si="716"/>
        <v>798</v>
      </c>
      <c r="Q594" s="12">
        <f t="shared" si="716"/>
        <v>2668</v>
      </c>
      <c r="R594" s="12">
        <f t="shared" si="716"/>
        <v>2931</v>
      </c>
      <c r="S594" s="12">
        <f t="shared" si="716"/>
        <v>1269</v>
      </c>
      <c r="T594" s="12">
        <f t="shared" si="709"/>
        <v>624</v>
      </c>
      <c r="U594" s="12">
        <f t="shared" si="709"/>
        <v>653</v>
      </c>
      <c r="V594" s="12">
        <f t="shared" ref="V594:W594" si="717">V564+V569+V574+V579+V584+V589</f>
        <v>2261</v>
      </c>
      <c r="W594" s="12">
        <f t="shared" si="717"/>
        <v>1576</v>
      </c>
      <c r="X594" s="12">
        <f t="shared" ref="X594:Y594" si="718">X564+X569+X574+X579+X584+X589</f>
        <v>1862</v>
      </c>
      <c r="Y594" s="12">
        <f t="shared" si="718"/>
        <v>638</v>
      </c>
      <c r="Z594" s="12">
        <f t="shared" ref="Z594:AA594" si="719">Z564+Z569+Z574+Z579+Z584+Z589</f>
        <v>514</v>
      </c>
      <c r="AA594" s="12">
        <f t="shared" si="719"/>
        <v>124</v>
      </c>
      <c r="AB594" s="12">
        <f t="shared" ref="AB594:AC594" si="720">AB564+AB569+AB574+AB579+AB584+AB589</f>
        <v>965</v>
      </c>
      <c r="AC594" s="12">
        <f t="shared" si="720"/>
        <v>985</v>
      </c>
      <c r="AD594" s="12">
        <f t="shared" ref="AD594:AE594" si="721">AD564+AD569+AD574+AD579+AD584+AD589</f>
        <v>447</v>
      </c>
      <c r="AE594" s="12">
        <f t="shared" si="721"/>
        <v>1023</v>
      </c>
      <c r="AF594" s="12">
        <f t="shared" ref="AF594:AH594" si="722">AF564+AF569+AF574+AF579+AF584+AF589</f>
        <v>2829</v>
      </c>
      <c r="AG594" s="12">
        <f t="shared" si="722"/>
        <v>1791</v>
      </c>
      <c r="AH594" s="12">
        <f t="shared" si="722"/>
        <v>604</v>
      </c>
    </row>
    <row r="595" spans="1:34" x14ac:dyDescent="0.2">
      <c r="A595" s="166"/>
      <c r="B595" s="183"/>
      <c r="C595" s="184"/>
      <c r="D595" s="185"/>
      <c r="E595" s="129" t="s">
        <v>196</v>
      </c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>
        <f t="shared" si="716"/>
        <v>9</v>
      </c>
      <c r="R595" s="135">
        <f t="shared" si="716"/>
        <v>2</v>
      </c>
      <c r="S595" s="135">
        <f t="shared" si="716"/>
        <v>7</v>
      </c>
      <c r="T595" s="135">
        <f t="shared" si="709"/>
        <v>12</v>
      </c>
      <c r="U595" s="135">
        <f t="shared" si="709"/>
        <v>2</v>
      </c>
      <c r="V595" s="135">
        <f t="shared" ref="V595:W595" si="723">V565+V570+V575+V580+V585+V590</f>
        <v>0</v>
      </c>
      <c r="W595" s="135">
        <f t="shared" si="723"/>
        <v>0</v>
      </c>
      <c r="X595" s="135">
        <f t="shared" ref="X595" si="724">X565+X570+X575+X580+X585+X590</f>
        <v>0</v>
      </c>
      <c r="Y595" s="135">
        <f t="shared" ref="Y595" si="725">Y565+Y570+Y575+Y580+Y585+Y590</f>
        <v>1</v>
      </c>
      <c r="Z595" s="135">
        <f t="shared" ref="Z595:AA595" si="726">Z565+Z570+Z575+Z580+Z585+Z590</f>
        <v>1</v>
      </c>
      <c r="AA595" s="135">
        <f t="shared" si="726"/>
        <v>2</v>
      </c>
      <c r="AB595" s="135">
        <f t="shared" ref="AB595:AC595" si="727">AB565+AB570+AB575+AB580+AB585+AB590</f>
        <v>3</v>
      </c>
      <c r="AC595" s="135">
        <f t="shared" si="727"/>
        <v>0</v>
      </c>
      <c r="AD595" s="135">
        <f t="shared" ref="AD595:AE595" si="728">AD565+AD570+AD575+AD580+AD585+AD590</f>
        <v>0</v>
      </c>
      <c r="AE595" s="135">
        <f t="shared" si="728"/>
        <v>1</v>
      </c>
      <c r="AF595" s="135">
        <f t="shared" ref="AF595:AH595" si="729">AF565+AF570+AF575+AF580+AF585+AF590</f>
        <v>0</v>
      </c>
      <c r="AG595" s="135">
        <f t="shared" si="729"/>
        <v>1</v>
      </c>
      <c r="AH595" s="135">
        <f t="shared" si="729"/>
        <v>0</v>
      </c>
    </row>
    <row r="596" spans="1:34" x14ac:dyDescent="0.2">
      <c r="A596" s="166"/>
      <c r="B596" s="183"/>
      <c r="C596" s="184"/>
      <c r="D596" s="185"/>
      <c r="E596" s="128" t="s">
        <v>197</v>
      </c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1">
        <f t="shared" ref="Q596:S596" si="730">Q595/Q593*100</f>
        <v>8.0357142857142865</v>
      </c>
      <c r="R596" s="141">
        <f t="shared" si="730"/>
        <v>1.5873015873015872</v>
      </c>
      <c r="S596" s="141">
        <f t="shared" si="730"/>
        <v>5.5118110236220472</v>
      </c>
      <c r="T596" s="141">
        <f t="shared" ref="T596:W596" si="731">T595/T593*100</f>
        <v>13.186813186813188</v>
      </c>
      <c r="U596" s="141">
        <f t="shared" si="731"/>
        <v>3.6363636363636362</v>
      </c>
      <c r="V596" s="141">
        <f t="shared" si="731"/>
        <v>0</v>
      </c>
      <c r="W596" s="141">
        <f t="shared" si="731"/>
        <v>0</v>
      </c>
      <c r="X596" s="141">
        <f t="shared" ref="X596" si="732">X595/X593*100</f>
        <v>0</v>
      </c>
      <c r="Y596" s="141">
        <f t="shared" ref="Y596:AB596" si="733">Y595/Y593*100</f>
        <v>1.6129032258064515</v>
      </c>
      <c r="Z596" s="141">
        <f t="shared" ref="Z596:AA596" si="734">Z595/Z593*100</f>
        <v>1.1904761904761905</v>
      </c>
      <c r="AA596" s="141">
        <f t="shared" si="734"/>
        <v>4</v>
      </c>
      <c r="AB596" s="141">
        <f t="shared" si="733"/>
        <v>4.1666666666666661</v>
      </c>
      <c r="AC596" s="141">
        <f t="shared" ref="AC596:AD596" si="735">AC595/AC593*100</f>
        <v>0</v>
      </c>
      <c r="AD596" s="141">
        <f t="shared" si="735"/>
        <v>0</v>
      </c>
      <c r="AE596" s="141">
        <f t="shared" ref="AE596:AF596" si="736">AE595/AE593*100</f>
        <v>1.4285714285714286</v>
      </c>
      <c r="AF596" s="141">
        <f t="shared" si="736"/>
        <v>0</v>
      </c>
      <c r="AG596" s="141">
        <f t="shared" ref="AG596:AH596" si="737">AG595/AG593*100</f>
        <v>1.3698630136986301</v>
      </c>
      <c r="AH596" s="141">
        <f t="shared" si="737"/>
        <v>0</v>
      </c>
    </row>
    <row r="597" spans="1:34" ht="13.8" thickBot="1" x14ac:dyDescent="0.25">
      <c r="A597" s="167"/>
      <c r="B597" s="186"/>
      <c r="C597" s="187"/>
      <c r="D597" s="188"/>
      <c r="E597" s="130" t="s">
        <v>190</v>
      </c>
      <c r="F597" s="144">
        <f>F594/F593</f>
        <v>17.189189189189189</v>
      </c>
      <c r="G597" s="144">
        <f>G594/G593</f>
        <v>17.876712328767123</v>
      </c>
      <c r="H597" s="144">
        <f t="shared" ref="H597:W597" si="738">H594/H593</f>
        <v>4.1917808219178081</v>
      </c>
      <c r="I597" s="144">
        <f t="shared" si="738"/>
        <v>23.596774193548388</v>
      </c>
      <c r="J597" s="144">
        <f t="shared" si="738"/>
        <v>9.9875000000000007</v>
      </c>
      <c r="K597" s="144">
        <f t="shared" si="738"/>
        <v>2.6043956043956045</v>
      </c>
      <c r="L597" s="144">
        <f t="shared" si="738"/>
        <v>15.889908256880734</v>
      </c>
      <c r="M597" s="144">
        <f t="shared" si="738"/>
        <v>17.96590909090909</v>
      </c>
      <c r="N597" s="144">
        <f t="shared" si="738"/>
        <v>14.674157303370787</v>
      </c>
      <c r="O597" s="144">
        <f t="shared" si="738"/>
        <v>16.061946902654867</v>
      </c>
      <c r="P597" s="144">
        <f t="shared" si="738"/>
        <v>7.6</v>
      </c>
      <c r="Q597" s="144">
        <f t="shared" si="738"/>
        <v>23.821428571428573</v>
      </c>
      <c r="R597" s="144">
        <f t="shared" si="738"/>
        <v>23.261904761904763</v>
      </c>
      <c r="S597" s="144">
        <f t="shared" si="738"/>
        <v>9.9921259842519685</v>
      </c>
      <c r="T597" s="144">
        <f t="shared" si="738"/>
        <v>6.8571428571428568</v>
      </c>
      <c r="U597" s="144">
        <f t="shared" si="738"/>
        <v>11.872727272727273</v>
      </c>
      <c r="V597" s="144">
        <f t="shared" si="738"/>
        <v>43.480769230769234</v>
      </c>
      <c r="W597" s="144">
        <f t="shared" si="738"/>
        <v>23.522388059701491</v>
      </c>
      <c r="X597" s="144">
        <f t="shared" ref="X597" si="739">X594/X593</f>
        <v>27.791044776119403</v>
      </c>
      <c r="Y597" s="144">
        <f t="shared" ref="Y597:AB597" si="740">Y594/Y593</f>
        <v>10.290322580645162</v>
      </c>
      <c r="Z597" s="144">
        <f t="shared" ref="Z597:AA597" si="741">Z594/Z593</f>
        <v>6.1190476190476186</v>
      </c>
      <c r="AA597" s="144">
        <f t="shared" si="741"/>
        <v>2.48</v>
      </c>
      <c r="AB597" s="144">
        <f t="shared" si="740"/>
        <v>13.402777777777779</v>
      </c>
      <c r="AC597" s="144">
        <f t="shared" ref="AC597:AD597" si="742">AC594/AC593</f>
        <v>13.873239436619718</v>
      </c>
      <c r="AD597" s="144">
        <f t="shared" si="742"/>
        <v>6.0405405405405403</v>
      </c>
      <c r="AE597" s="144">
        <f t="shared" ref="AE597:AF597" si="743">AE594/AE593</f>
        <v>14.614285714285714</v>
      </c>
      <c r="AF597" s="144">
        <f t="shared" si="743"/>
        <v>40.414285714285711</v>
      </c>
      <c r="AG597" s="144">
        <f t="shared" ref="AG597:AH597" si="744">AG594/AG593</f>
        <v>24.534246575342465</v>
      </c>
      <c r="AH597" s="144">
        <f t="shared" si="744"/>
        <v>6.04</v>
      </c>
    </row>
    <row r="598" spans="1:34" x14ac:dyDescent="0.2">
      <c r="A598" s="165" t="s">
        <v>105</v>
      </c>
      <c r="B598" s="175" t="s">
        <v>70</v>
      </c>
      <c r="C598" s="176"/>
      <c r="D598" s="177"/>
      <c r="E598" s="114" t="s">
        <v>187</v>
      </c>
      <c r="F598" s="5">
        <v>3</v>
      </c>
      <c r="G598" s="5">
        <v>2</v>
      </c>
      <c r="H598" s="5">
        <v>4</v>
      </c>
      <c r="I598" s="5">
        <v>1</v>
      </c>
      <c r="J598" s="5">
        <v>5</v>
      </c>
      <c r="K598" s="5">
        <v>2</v>
      </c>
      <c r="L598" s="5">
        <v>3</v>
      </c>
      <c r="M598" s="5">
        <v>0</v>
      </c>
      <c r="N598" s="5">
        <v>1</v>
      </c>
      <c r="O598" s="5">
        <v>5</v>
      </c>
      <c r="P598" s="5">
        <v>3</v>
      </c>
      <c r="Q598" s="5">
        <v>1</v>
      </c>
      <c r="R598" s="5">
        <v>0</v>
      </c>
      <c r="S598" s="5">
        <v>2</v>
      </c>
      <c r="T598" s="5">
        <v>8</v>
      </c>
      <c r="U598" s="5">
        <v>3</v>
      </c>
      <c r="V598" s="5">
        <v>1</v>
      </c>
      <c r="W598" s="5">
        <v>2</v>
      </c>
      <c r="X598" s="5">
        <v>2</v>
      </c>
      <c r="Y598" s="5">
        <v>4</v>
      </c>
      <c r="Z598" s="5">
        <v>4</v>
      </c>
      <c r="AA598" s="5">
        <v>0</v>
      </c>
      <c r="AB598" s="5">
        <v>3</v>
      </c>
      <c r="AC598" s="5">
        <v>2</v>
      </c>
      <c r="AD598" s="5">
        <v>0</v>
      </c>
      <c r="AE598" s="5">
        <v>4</v>
      </c>
      <c r="AF598" s="5">
        <v>2</v>
      </c>
      <c r="AG598" s="5">
        <v>0</v>
      </c>
      <c r="AH598" s="5">
        <v>0</v>
      </c>
    </row>
    <row r="599" spans="1:34" x14ac:dyDescent="0.2">
      <c r="A599" s="165"/>
      <c r="B599" s="168"/>
      <c r="C599" s="178"/>
      <c r="D599" s="169"/>
      <c r="E599" s="115" t="s">
        <v>188</v>
      </c>
      <c r="F599" s="8">
        <v>403</v>
      </c>
      <c r="G599" s="8">
        <v>8</v>
      </c>
      <c r="H599" s="8">
        <v>977</v>
      </c>
      <c r="I599" s="8">
        <v>495</v>
      </c>
      <c r="J599" s="8">
        <v>40</v>
      </c>
      <c r="K599" s="8">
        <v>33</v>
      </c>
      <c r="L599" s="8">
        <v>300</v>
      </c>
      <c r="M599" s="8">
        <v>0</v>
      </c>
      <c r="N599" s="8">
        <v>0</v>
      </c>
      <c r="O599" s="8">
        <v>262</v>
      </c>
      <c r="P599" s="8">
        <v>280</v>
      </c>
      <c r="Q599" s="8">
        <v>0</v>
      </c>
      <c r="R599" s="8">
        <v>0</v>
      </c>
      <c r="S599" s="8">
        <v>49</v>
      </c>
      <c r="T599" s="8">
        <v>524</v>
      </c>
      <c r="U599" s="8">
        <v>16</v>
      </c>
      <c r="V599" s="8">
        <v>0</v>
      </c>
      <c r="W599" s="8">
        <v>80</v>
      </c>
      <c r="X599" s="8">
        <v>0</v>
      </c>
      <c r="Y599" s="8">
        <v>0</v>
      </c>
      <c r="Z599" s="8">
        <v>16</v>
      </c>
      <c r="AA599" s="8">
        <v>0</v>
      </c>
      <c r="AB599" s="8">
        <v>55</v>
      </c>
      <c r="AC599" s="8">
        <v>0</v>
      </c>
      <c r="AD599" s="8">
        <v>0</v>
      </c>
      <c r="AE599" s="8">
        <v>11</v>
      </c>
      <c r="AF599" s="8">
        <v>1</v>
      </c>
      <c r="AG599" s="8">
        <v>0</v>
      </c>
      <c r="AH599" s="8">
        <v>0</v>
      </c>
    </row>
    <row r="600" spans="1:34" x14ac:dyDescent="0.2">
      <c r="A600" s="165"/>
      <c r="B600" s="168"/>
      <c r="C600" s="178"/>
      <c r="D600" s="169"/>
      <c r="E600" s="122" t="s">
        <v>195</v>
      </c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>
        <v>0</v>
      </c>
      <c r="R600" s="134">
        <v>0</v>
      </c>
      <c r="S600" s="134">
        <v>0</v>
      </c>
      <c r="T600" s="134">
        <v>0</v>
      </c>
      <c r="U600" s="134">
        <v>0</v>
      </c>
      <c r="V600" s="134">
        <v>0</v>
      </c>
      <c r="W600" s="134">
        <v>0</v>
      </c>
      <c r="X600" s="134">
        <v>0</v>
      </c>
      <c r="Y600" s="134">
        <v>0</v>
      </c>
      <c r="Z600" s="134">
        <v>0</v>
      </c>
      <c r="AA600" s="134">
        <v>0</v>
      </c>
      <c r="AB600" s="134">
        <v>0</v>
      </c>
      <c r="AC600" s="134">
        <v>0</v>
      </c>
      <c r="AD600" s="134">
        <v>0</v>
      </c>
      <c r="AE600" s="134">
        <v>0</v>
      </c>
      <c r="AF600" s="134">
        <v>0</v>
      </c>
      <c r="AG600" s="134">
        <v>0</v>
      </c>
      <c r="AH600" s="134">
        <v>0</v>
      </c>
    </row>
    <row r="601" spans="1:34" x14ac:dyDescent="0.2">
      <c r="A601" s="165"/>
      <c r="B601" s="168"/>
      <c r="C601" s="178"/>
      <c r="D601" s="169"/>
      <c r="E601" s="123" t="s">
        <v>197</v>
      </c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9">
        <f t="shared" ref="Q601:S601" si="745">Q600/Q598*100</f>
        <v>0</v>
      </c>
      <c r="R601" s="139" t="e">
        <f t="shared" si="745"/>
        <v>#DIV/0!</v>
      </c>
      <c r="S601" s="139">
        <f t="shared" si="745"/>
        <v>0</v>
      </c>
      <c r="T601" s="139">
        <f>T600/T598*100</f>
        <v>0</v>
      </c>
      <c r="U601" s="139">
        <f t="shared" ref="U601:AH601" si="746">U600/U598*100</f>
        <v>0</v>
      </c>
      <c r="V601" s="139">
        <f t="shared" si="746"/>
        <v>0</v>
      </c>
      <c r="W601" s="139">
        <f t="shared" si="746"/>
        <v>0</v>
      </c>
      <c r="X601" s="139">
        <f t="shared" si="746"/>
        <v>0</v>
      </c>
      <c r="Y601" s="139">
        <f t="shared" si="746"/>
        <v>0</v>
      </c>
      <c r="Z601" s="139">
        <f t="shared" si="746"/>
        <v>0</v>
      </c>
      <c r="AA601" s="139" t="e">
        <f t="shared" si="746"/>
        <v>#DIV/0!</v>
      </c>
      <c r="AB601" s="139">
        <f t="shared" si="746"/>
        <v>0</v>
      </c>
      <c r="AC601" s="139">
        <f t="shared" si="746"/>
        <v>0</v>
      </c>
      <c r="AD601" s="139" t="e">
        <f t="shared" si="746"/>
        <v>#DIV/0!</v>
      </c>
      <c r="AE601" s="139">
        <f t="shared" si="746"/>
        <v>0</v>
      </c>
      <c r="AF601" s="139">
        <f t="shared" si="746"/>
        <v>0</v>
      </c>
      <c r="AG601" s="139" t="e">
        <f t="shared" si="746"/>
        <v>#DIV/0!</v>
      </c>
      <c r="AH601" s="139" t="e">
        <f t="shared" si="746"/>
        <v>#DIV/0!</v>
      </c>
    </row>
    <row r="602" spans="1:34" x14ac:dyDescent="0.2">
      <c r="A602" s="165"/>
      <c r="B602" s="170"/>
      <c r="C602" s="179"/>
      <c r="D602" s="171"/>
      <c r="E602" s="121" t="s">
        <v>189</v>
      </c>
      <c r="F602" s="143">
        <f>F599/F598</f>
        <v>134.33333333333334</v>
      </c>
      <c r="G602" s="143">
        <f>G599/G598</f>
        <v>4</v>
      </c>
      <c r="H602" s="143">
        <f t="shared" ref="H602:AH602" si="747">H599/H598</f>
        <v>244.25</v>
      </c>
      <c r="I602" s="143">
        <f t="shared" si="747"/>
        <v>495</v>
      </c>
      <c r="J602" s="143">
        <f t="shared" si="747"/>
        <v>8</v>
      </c>
      <c r="K602" s="143">
        <f t="shared" si="747"/>
        <v>16.5</v>
      </c>
      <c r="L602" s="143">
        <f t="shared" si="747"/>
        <v>100</v>
      </c>
      <c r="M602" s="143" t="e">
        <f t="shared" si="747"/>
        <v>#DIV/0!</v>
      </c>
      <c r="N602" s="143">
        <f t="shared" si="747"/>
        <v>0</v>
      </c>
      <c r="O602" s="143">
        <f t="shared" si="747"/>
        <v>52.4</v>
      </c>
      <c r="P602" s="143">
        <f t="shared" si="747"/>
        <v>93.333333333333329</v>
      </c>
      <c r="Q602" s="143">
        <f t="shared" ref="Q602:S602" si="748">Q599/Q598</f>
        <v>0</v>
      </c>
      <c r="R602" s="143" t="e">
        <f t="shared" si="748"/>
        <v>#DIV/0!</v>
      </c>
      <c r="S602" s="143">
        <f t="shared" si="748"/>
        <v>24.5</v>
      </c>
      <c r="T602" s="143">
        <f t="shared" si="747"/>
        <v>65.5</v>
      </c>
      <c r="U602" s="143">
        <f t="shared" si="747"/>
        <v>5.333333333333333</v>
      </c>
      <c r="V602" s="143">
        <f t="shared" si="747"/>
        <v>0</v>
      </c>
      <c r="W602" s="143">
        <f t="shared" si="747"/>
        <v>40</v>
      </c>
      <c r="X602" s="143">
        <f t="shared" si="747"/>
        <v>0</v>
      </c>
      <c r="Y602" s="143">
        <f t="shared" si="747"/>
        <v>0</v>
      </c>
      <c r="Z602" s="143">
        <f t="shared" si="747"/>
        <v>4</v>
      </c>
      <c r="AA602" s="143" t="e">
        <f t="shared" si="747"/>
        <v>#DIV/0!</v>
      </c>
      <c r="AB602" s="143">
        <f t="shared" si="747"/>
        <v>18.333333333333332</v>
      </c>
      <c r="AC602" s="143">
        <f t="shared" si="747"/>
        <v>0</v>
      </c>
      <c r="AD602" s="143" t="e">
        <f t="shared" si="747"/>
        <v>#DIV/0!</v>
      </c>
      <c r="AE602" s="143">
        <f t="shared" si="747"/>
        <v>2.75</v>
      </c>
      <c r="AF602" s="143">
        <f t="shared" si="747"/>
        <v>0.5</v>
      </c>
      <c r="AG602" s="143" t="e">
        <f t="shared" si="747"/>
        <v>#DIV/0!</v>
      </c>
      <c r="AH602" s="143" t="e">
        <f t="shared" si="747"/>
        <v>#DIV/0!</v>
      </c>
    </row>
    <row r="603" spans="1:34" x14ac:dyDescent="0.2">
      <c r="A603" s="165"/>
      <c r="B603" s="175" t="s">
        <v>71</v>
      </c>
      <c r="C603" s="176"/>
      <c r="D603" s="177"/>
      <c r="E603" s="114" t="s">
        <v>187</v>
      </c>
      <c r="F603" s="5">
        <v>0</v>
      </c>
      <c r="G603" s="5">
        <v>1</v>
      </c>
      <c r="H603" s="5">
        <v>1</v>
      </c>
      <c r="I603" s="5">
        <v>4</v>
      </c>
      <c r="J603" s="5">
        <v>1</v>
      </c>
      <c r="K603" s="5">
        <v>0</v>
      </c>
      <c r="L603" s="5">
        <v>4</v>
      </c>
      <c r="M603" s="5">
        <v>1</v>
      </c>
      <c r="N603" s="5">
        <v>2</v>
      </c>
      <c r="O603" s="5">
        <v>1</v>
      </c>
      <c r="P603" s="5">
        <v>2</v>
      </c>
      <c r="Q603" s="5">
        <v>2</v>
      </c>
      <c r="R603" s="5">
        <v>0</v>
      </c>
      <c r="S603" s="5">
        <v>1</v>
      </c>
      <c r="T603" s="5">
        <v>5</v>
      </c>
      <c r="U603" s="5">
        <v>2</v>
      </c>
      <c r="V603" s="5">
        <v>1</v>
      </c>
      <c r="W603" s="5">
        <v>0</v>
      </c>
      <c r="X603" s="5">
        <v>0</v>
      </c>
      <c r="Y603" s="5">
        <v>0</v>
      </c>
      <c r="Z603" s="5">
        <v>2</v>
      </c>
      <c r="AA603" s="5">
        <v>0</v>
      </c>
      <c r="AB603" s="5">
        <v>0</v>
      </c>
      <c r="AC603" s="5">
        <v>0</v>
      </c>
      <c r="AD603" s="5">
        <v>0</v>
      </c>
      <c r="AE603" s="5">
        <v>1</v>
      </c>
      <c r="AF603" s="5">
        <v>0</v>
      </c>
      <c r="AG603" s="5">
        <v>2</v>
      </c>
      <c r="AH603" s="5">
        <v>0</v>
      </c>
    </row>
    <row r="604" spans="1:34" x14ac:dyDescent="0.2">
      <c r="A604" s="165"/>
      <c r="B604" s="168"/>
      <c r="C604" s="178"/>
      <c r="D604" s="169"/>
      <c r="E604" s="115" t="s">
        <v>188</v>
      </c>
      <c r="F604" s="8">
        <v>0</v>
      </c>
      <c r="G604" s="8">
        <v>0</v>
      </c>
      <c r="H604" s="8">
        <v>0</v>
      </c>
      <c r="I604" s="8">
        <v>39</v>
      </c>
      <c r="J604" s="8">
        <v>0</v>
      </c>
      <c r="K604" s="8">
        <v>0</v>
      </c>
      <c r="L604" s="8">
        <v>40</v>
      </c>
      <c r="M604" s="8">
        <v>0</v>
      </c>
      <c r="N604" s="8">
        <v>79</v>
      </c>
      <c r="O604" s="8">
        <v>3</v>
      </c>
      <c r="P604" s="8">
        <v>0</v>
      </c>
      <c r="Q604" s="8">
        <v>10</v>
      </c>
      <c r="R604" s="8">
        <v>0</v>
      </c>
      <c r="S604" s="8">
        <v>0</v>
      </c>
      <c r="T604" s="8">
        <v>0</v>
      </c>
      <c r="U604" s="8">
        <v>0</v>
      </c>
      <c r="V604" s="8">
        <v>0</v>
      </c>
      <c r="W604" s="8">
        <v>0</v>
      </c>
      <c r="X604" s="8">
        <v>0</v>
      </c>
      <c r="Y604" s="8">
        <v>0</v>
      </c>
      <c r="Z604" s="8">
        <v>0</v>
      </c>
      <c r="AA604" s="8">
        <v>0</v>
      </c>
      <c r="AB604" s="8">
        <v>0</v>
      </c>
      <c r="AC604" s="8">
        <v>0</v>
      </c>
      <c r="AD604" s="8">
        <v>0</v>
      </c>
      <c r="AE604" s="8">
        <v>0</v>
      </c>
      <c r="AF604" s="8">
        <v>0</v>
      </c>
      <c r="AG604" s="8">
        <v>0</v>
      </c>
      <c r="AH604" s="8">
        <v>0</v>
      </c>
    </row>
    <row r="605" spans="1:34" x14ac:dyDescent="0.2">
      <c r="A605" s="165"/>
      <c r="B605" s="168"/>
      <c r="C605" s="178"/>
      <c r="D605" s="169"/>
      <c r="E605" s="122" t="s">
        <v>195</v>
      </c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>
        <v>0</v>
      </c>
      <c r="R605" s="134">
        <v>0</v>
      </c>
      <c r="S605" s="134">
        <v>0</v>
      </c>
      <c r="T605" s="134">
        <v>0</v>
      </c>
      <c r="U605" s="134">
        <v>0</v>
      </c>
      <c r="V605" s="134">
        <v>0</v>
      </c>
      <c r="W605" s="134">
        <v>0</v>
      </c>
      <c r="X605" s="134">
        <v>0</v>
      </c>
      <c r="Y605" s="134">
        <v>0</v>
      </c>
      <c r="Z605" s="134">
        <v>0</v>
      </c>
      <c r="AA605" s="134">
        <v>0</v>
      </c>
      <c r="AB605" s="134">
        <v>0</v>
      </c>
      <c r="AC605" s="134">
        <v>0</v>
      </c>
      <c r="AD605" s="134">
        <v>0</v>
      </c>
      <c r="AE605" s="134">
        <v>0</v>
      </c>
      <c r="AF605" s="134">
        <v>0</v>
      </c>
      <c r="AG605" s="134">
        <v>0</v>
      </c>
      <c r="AH605" s="134">
        <v>0</v>
      </c>
    </row>
    <row r="606" spans="1:34" x14ac:dyDescent="0.2">
      <c r="A606" s="165"/>
      <c r="B606" s="168"/>
      <c r="C606" s="178"/>
      <c r="D606" s="169"/>
      <c r="E606" s="123" t="s">
        <v>197</v>
      </c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9">
        <f t="shared" ref="Q606:S606" si="749">Q605/Q603*100</f>
        <v>0</v>
      </c>
      <c r="R606" s="139" t="e">
        <f t="shared" si="749"/>
        <v>#DIV/0!</v>
      </c>
      <c r="S606" s="139">
        <f t="shared" si="749"/>
        <v>0</v>
      </c>
      <c r="T606" s="139">
        <f>T605/T603*100</f>
        <v>0</v>
      </c>
      <c r="U606" s="139">
        <f t="shared" ref="U606:AH606" si="750">U605/U603*100</f>
        <v>0</v>
      </c>
      <c r="V606" s="139">
        <f t="shared" si="750"/>
        <v>0</v>
      </c>
      <c r="W606" s="139" t="e">
        <f t="shared" si="750"/>
        <v>#DIV/0!</v>
      </c>
      <c r="X606" s="139" t="e">
        <f t="shared" si="750"/>
        <v>#DIV/0!</v>
      </c>
      <c r="Y606" s="139" t="e">
        <f t="shared" si="750"/>
        <v>#DIV/0!</v>
      </c>
      <c r="Z606" s="139">
        <f t="shared" si="750"/>
        <v>0</v>
      </c>
      <c r="AA606" s="139" t="e">
        <f t="shared" si="750"/>
        <v>#DIV/0!</v>
      </c>
      <c r="AB606" s="139" t="e">
        <f t="shared" si="750"/>
        <v>#DIV/0!</v>
      </c>
      <c r="AC606" s="139" t="e">
        <f t="shared" si="750"/>
        <v>#DIV/0!</v>
      </c>
      <c r="AD606" s="139" t="e">
        <f t="shared" si="750"/>
        <v>#DIV/0!</v>
      </c>
      <c r="AE606" s="139">
        <f t="shared" si="750"/>
        <v>0</v>
      </c>
      <c r="AF606" s="139" t="e">
        <f t="shared" si="750"/>
        <v>#DIV/0!</v>
      </c>
      <c r="AG606" s="139">
        <f t="shared" si="750"/>
        <v>0</v>
      </c>
      <c r="AH606" s="139" t="e">
        <f t="shared" si="750"/>
        <v>#DIV/0!</v>
      </c>
    </row>
    <row r="607" spans="1:34" x14ac:dyDescent="0.2">
      <c r="A607" s="165"/>
      <c r="B607" s="170"/>
      <c r="C607" s="179"/>
      <c r="D607" s="171"/>
      <c r="E607" s="121" t="s">
        <v>189</v>
      </c>
      <c r="F607" s="143" t="e">
        <f>F604/F603</f>
        <v>#DIV/0!</v>
      </c>
      <c r="G607" s="143">
        <f>G604/G603</f>
        <v>0</v>
      </c>
      <c r="H607" s="143">
        <f t="shared" ref="H607:AH607" si="751">H604/H603</f>
        <v>0</v>
      </c>
      <c r="I607" s="143">
        <f t="shared" si="751"/>
        <v>9.75</v>
      </c>
      <c r="J607" s="143">
        <f t="shared" si="751"/>
        <v>0</v>
      </c>
      <c r="K607" s="143" t="e">
        <f t="shared" si="751"/>
        <v>#DIV/0!</v>
      </c>
      <c r="L607" s="143">
        <f t="shared" si="751"/>
        <v>10</v>
      </c>
      <c r="M607" s="143">
        <f t="shared" si="751"/>
        <v>0</v>
      </c>
      <c r="N607" s="143">
        <f t="shared" si="751"/>
        <v>39.5</v>
      </c>
      <c r="O607" s="143">
        <f t="shared" si="751"/>
        <v>3</v>
      </c>
      <c r="P607" s="143">
        <f t="shared" si="751"/>
        <v>0</v>
      </c>
      <c r="Q607" s="143">
        <f t="shared" si="751"/>
        <v>5</v>
      </c>
      <c r="R607" s="143" t="e">
        <f t="shared" si="751"/>
        <v>#DIV/0!</v>
      </c>
      <c r="S607" s="143">
        <f t="shared" si="751"/>
        <v>0</v>
      </c>
      <c r="T607" s="143">
        <f t="shared" si="751"/>
        <v>0</v>
      </c>
      <c r="U607" s="143">
        <f t="shared" si="751"/>
        <v>0</v>
      </c>
      <c r="V607" s="143">
        <f t="shared" si="751"/>
        <v>0</v>
      </c>
      <c r="W607" s="143" t="e">
        <f t="shared" si="751"/>
        <v>#DIV/0!</v>
      </c>
      <c r="X607" s="143" t="e">
        <f t="shared" si="751"/>
        <v>#DIV/0!</v>
      </c>
      <c r="Y607" s="143" t="e">
        <f t="shared" si="751"/>
        <v>#DIV/0!</v>
      </c>
      <c r="Z607" s="143">
        <f t="shared" si="751"/>
        <v>0</v>
      </c>
      <c r="AA607" s="143" t="e">
        <f t="shared" si="751"/>
        <v>#DIV/0!</v>
      </c>
      <c r="AB607" s="143" t="e">
        <f t="shared" si="751"/>
        <v>#DIV/0!</v>
      </c>
      <c r="AC607" s="143" t="e">
        <f t="shared" si="751"/>
        <v>#DIV/0!</v>
      </c>
      <c r="AD607" s="143" t="e">
        <f t="shared" si="751"/>
        <v>#DIV/0!</v>
      </c>
      <c r="AE607" s="143">
        <f t="shared" si="751"/>
        <v>0</v>
      </c>
      <c r="AF607" s="143" t="e">
        <f t="shared" si="751"/>
        <v>#DIV/0!</v>
      </c>
      <c r="AG607" s="143">
        <f t="shared" si="751"/>
        <v>0</v>
      </c>
      <c r="AH607" s="143" t="e">
        <f t="shared" si="751"/>
        <v>#DIV/0!</v>
      </c>
    </row>
    <row r="608" spans="1:34" x14ac:dyDescent="0.2">
      <c r="A608" s="165"/>
      <c r="B608" s="175" t="s">
        <v>72</v>
      </c>
      <c r="C608" s="176"/>
      <c r="D608" s="177"/>
      <c r="E608" s="114" t="s">
        <v>187</v>
      </c>
      <c r="F608" s="5">
        <v>0</v>
      </c>
      <c r="G608" s="5"/>
      <c r="H608" s="5">
        <v>1</v>
      </c>
      <c r="I608" s="5">
        <v>0</v>
      </c>
      <c r="J608" s="5">
        <v>1</v>
      </c>
      <c r="K608" s="5">
        <v>2</v>
      </c>
      <c r="L608" s="5">
        <v>0</v>
      </c>
      <c r="M608" s="5">
        <v>1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3</v>
      </c>
      <c r="U608" s="5">
        <v>0</v>
      </c>
      <c r="V608" s="5">
        <v>1</v>
      </c>
      <c r="W608" s="5">
        <v>0</v>
      </c>
      <c r="X608" s="5">
        <v>0</v>
      </c>
      <c r="Y608" s="5">
        <v>0</v>
      </c>
      <c r="Z608" s="5">
        <v>1</v>
      </c>
      <c r="AA608" s="5">
        <v>0</v>
      </c>
      <c r="AB608" s="5">
        <v>0</v>
      </c>
      <c r="AC608" s="5">
        <v>0</v>
      </c>
      <c r="AD608" s="5">
        <v>0</v>
      </c>
      <c r="AE608" s="5">
        <v>1</v>
      </c>
      <c r="AF608" s="5">
        <v>0</v>
      </c>
      <c r="AG608" s="5">
        <v>0</v>
      </c>
      <c r="AH608" s="5">
        <v>0</v>
      </c>
    </row>
    <row r="609" spans="1:34" x14ac:dyDescent="0.2">
      <c r="A609" s="165"/>
      <c r="B609" s="168"/>
      <c r="C609" s="178"/>
      <c r="D609" s="169"/>
      <c r="E609" s="115" t="s">
        <v>188</v>
      </c>
      <c r="F609" s="8">
        <v>0</v>
      </c>
      <c r="G609" s="8"/>
      <c r="H609" s="8">
        <v>0</v>
      </c>
      <c r="I609" s="8">
        <v>0</v>
      </c>
      <c r="J609" s="8">
        <v>20</v>
      </c>
      <c r="K609" s="8">
        <v>55</v>
      </c>
      <c r="L609" s="8">
        <v>0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0</v>
      </c>
      <c r="S609" s="8">
        <v>0</v>
      </c>
      <c r="T609" s="8">
        <v>35</v>
      </c>
      <c r="U609" s="8">
        <v>0</v>
      </c>
      <c r="V609" s="8">
        <v>1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8">
        <v>0</v>
      </c>
      <c r="AE609" s="8">
        <v>0</v>
      </c>
      <c r="AF609" s="8">
        <v>0</v>
      </c>
      <c r="AG609" s="8">
        <v>0</v>
      </c>
      <c r="AH609" s="8">
        <v>0</v>
      </c>
    </row>
    <row r="610" spans="1:34" x14ac:dyDescent="0.2">
      <c r="A610" s="165"/>
      <c r="B610" s="168"/>
      <c r="C610" s="178"/>
      <c r="D610" s="169"/>
      <c r="E610" s="122" t="s">
        <v>195</v>
      </c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>
        <v>0</v>
      </c>
      <c r="R610" s="134">
        <v>0</v>
      </c>
      <c r="S610" s="134">
        <v>0</v>
      </c>
      <c r="T610" s="134">
        <v>0</v>
      </c>
      <c r="U610" s="134">
        <v>0</v>
      </c>
      <c r="V610" s="134">
        <v>0</v>
      </c>
      <c r="W610" s="134">
        <v>0</v>
      </c>
      <c r="X610" s="134">
        <v>0</v>
      </c>
      <c r="Y610" s="134">
        <v>0</v>
      </c>
      <c r="Z610" s="134">
        <v>0</v>
      </c>
      <c r="AA610" s="134">
        <v>0</v>
      </c>
      <c r="AB610" s="134">
        <v>0</v>
      </c>
      <c r="AC610" s="134">
        <v>0</v>
      </c>
      <c r="AD610" s="134">
        <v>0</v>
      </c>
      <c r="AE610" s="134">
        <v>0</v>
      </c>
      <c r="AF610" s="134">
        <v>0</v>
      </c>
      <c r="AG610" s="134">
        <v>0</v>
      </c>
      <c r="AH610" s="134">
        <v>0</v>
      </c>
    </row>
    <row r="611" spans="1:34" x14ac:dyDescent="0.2">
      <c r="A611" s="165"/>
      <c r="B611" s="168"/>
      <c r="C611" s="178"/>
      <c r="D611" s="169"/>
      <c r="E611" s="123" t="s">
        <v>197</v>
      </c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9" t="e">
        <f t="shared" ref="Q611:S611" si="752">Q610/Q608*100</f>
        <v>#DIV/0!</v>
      </c>
      <c r="R611" s="139" t="e">
        <f t="shared" si="752"/>
        <v>#DIV/0!</v>
      </c>
      <c r="S611" s="139" t="e">
        <f t="shared" si="752"/>
        <v>#DIV/0!</v>
      </c>
      <c r="T611" s="139">
        <f>T610/T608*100</f>
        <v>0</v>
      </c>
      <c r="U611" s="139" t="e">
        <f t="shared" ref="U611:AH611" si="753">U610/U608*100</f>
        <v>#DIV/0!</v>
      </c>
      <c r="V611" s="139">
        <f t="shared" si="753"/>
        <v>0</v>
      </c>
      <c r="W611" s="139" t="e">
        <f t="shared" si="753"/>
        <v>#DIV/0!</v>
      </c>
      <c r="X611" s="139" t="e">
        <f t="shared" si="753"/>
        <v>#DIV/0!</v>
      </c>
      <c r="Y611" s="139" t="e">
        <f t="shared" si="753"/>
        <v>#DIV/0!</v>
      </c>
      <c r="Z611" s="139">
        <f t="shared" si="753"/>
        <v>0</v>
      </c>
      <c r="AA611" s="139" t="e">
        <f t="shared" si="753"/>
        <v>#DIV/0!</v>
      </c>
      <c r="AB611" s="139" t="e">
        <f t="shared" si="753"/>
        <v>#DIV/0!</v>
      </c>
      <c r="AC611" s="139" t="e">
        <f t="shared" si="753"/>
        <v>#DIV/0!</v>
      </c>
      <c r="AD611" s="139" t="e">
        <f t="shared" si="753"/>
        <v>#DIV/0!</v>
      </c>
      <c r="AE611" s="139">
        <f t="shared" si="753"/>
        <v>0</v>
      </c>
      <c r="AF611" s="139" t="e">
        <f t="shared" si="753"/>
        <v>#DIV/0!</v>
      </c>
      <c r="AG611" s="139" t="e">
        <f t="shared" si="753"/>
        <v>#DIV/0!</v>
      </c>
      <c r="AH611" s="139" t="e">
        <f t="shared" si="753"/>
        <v>#DIV/0!</v>
      </c>
    </row>
    <row r="612" spans="1:34" x14ac:dyDescent="0.2">
      <c r="A612" s="165"/>
      <c r="B612" s="170"/>
      <c r="C612" s="179"/>
      <c r="D612" s="171"/>
      <c r="E612" s="121" t="s">
        <v>189</v>
      </c>
      <c r="F612" s="143" t="e">
        <f>F609/F608</f>
        <v>#DIV/0!</v>
      </c>
      <c r="G612" s="143" t="e">
        <f>G609/G608</f>
        <v>#DIV/0!</v>
      </c>
      <c r="H612" s="143">
        <f t="shared" ref="H612:AH612" si="754">H609/H608</f>
        <v>0</v>
      </c>
      <c r="I612" s="143" t="e">
        <f t="shared" si="754"/>
        <v>#DIV/0!</v>
      </c>
      <c r="J612" s="143">
        <f t="shared" si="754"/>
        <v>20</v>
      </c>
      <c r="K612" s="143">
        <f t="shared" si="754"/>
        <v>27.5</v>
      </c>
      <c r="L612" s="143" t="e">
        <f t="shared" si="754"/>
        <v>#DIV/0!</v>
      </c>
      <c r="M612" s="143">
        <f t="shared" si="754"/>
        <v>0</v>
      </c>
      <c r="N612" s="143" t="e">
        <f t="shared" si="754"/>
        <v>#DIV/0!</v>
      </c>
      <c r="O612" s="143" t="e">
        <f t="shared" si="754"/>
        <v>#DIV/0!</v>
      </c>
      <c r="P612" s="143" t="e">
        <f t="shared" si="754"/>
        <v>#DIV/0!</v>
      </c>
      <c r="Q612" s="143" t="e">
        <f t="shared" si="754"/>
        <v>#DIV/0!</v>
      </c>
      <c r="R612" s="143" t="e">
        <f t="shared" si="754"/>
        <v>#DIV/0!</v>
      </c>
      <c r="S612" s="143" t="e">
        <f t="shared" si="754"/>
        <v>#DIV/0!</v>
      </c>
      <c r="T612" s="143">
        <f t="shared" si="754"/>
        <v>11.666666666666666</v>
      </c>
      <c r="U612" s="143" t="e">
        <f t="shared" si="754"/>
        <v>#DIV/0!</v>
      </c>
      <c r="V612" s="143">
        <f t="shared" si="754"/>
        <v>1</v>
      </c>
      <c r="W612" s="143" t="e">
        <f t="shared" si="754"/>
        <v>#DIV/0!</v>
      </c>
      <c r="X612" s="143" t="e">
        <f t="shared" si="754"/>
        <v>#DIV/0!</v>
      </c>
      <c r="Y612" s="143" t="e">
        <f t="shared" si="754"/>
        <v>#DIV/0!</v>
      </c>
      <c r="Z612" s="143">
        <f t="shared" si="754"/>
        <v>0</v>
      </c>
      <c r="AA612" s="143" t="e">
        <f t="shared" si="754"/>
        <v>#DIV/0!</v>
      </c>
      <c r="AB612" s="143" t="e">
        <f t="shared" si="754"/>
        <v>#DIV/0!</v>
      </c>
      <c r="AC612" s="143" t="e">
        <f t="shared" si="754"/>
        <v>#DIV/0!</v>
      </c>
      <c r="AD612" s="143" t="e">
        <f t="shared" si="754"/>
        <v>#DIV/0!</v>
      </c>
      <c r="AE612" s="143">
        <f t="shared" si="754"/>
        <v>0</v>
      </c>
      <c r="AF612" s="143" t="e">
        <f t="shared" si="754"/>
        <v>#DIV/0!</v>
      </c>
      <c r="AG612" s="143" t="e">
        <f t="shared" si="754"/>
        <v>#DIV/0!</v>
      </c>
      <c r="AH612" s="143" t="e">
        <f t="shared" si="754"/>
        <v>#DIV/0!</v>
      </c>
    </row>
    <row r="613" spans="1:34" x14ac:dyDescent="0.2">
      <c r="A613" s="165"/>
      <c r="B613" s="175" t="s">
        <v>73</v>
      </c>
      <c r="C613" s="176"/>
      <c r="D613" s="177"/>
      <c r="E613" s="114" t="s">
        <v>187</v>
      </c>
      <c r="F613" s="5">
        <v>2</v>
      </c>
      <c r="G613" s="5">
        <v>3</v>
      </c>
      <c r="H613" s="5">
        <v>3</v>
      </c>
      <c r="I613" s="5">
        <v>0</v>
      </c>
      <c r="J613" s="5">
        <v>3</v>
      </c>
      <c r="K613" s="5">
        <v>3</v>
      </c>
      <c r="L613" s="5">
        <v>4</v>
      </c>
      <c r="M613" s="5">
        <v>1</v>
      </c>
      <c r="N613" s="5">
        <v>2</v>
      </c>
      <c r="O613" s="5">
        <v>0</v>
      </c>
      <c r="P613" s="5">
        <v>1</v>
      </c>
      <c r="Q613" s="5">
        <v>12</v>
      </c>
      <c r="R613" s="5">
        <v>0</v>
      </c>
      <c r="S613" s="5">
        <v>3</v>
      </c>
      <c r="T613" s="5">
        <v>23</v>
      </c>
      <c r="U613" s="5">
        <v>4</v>
      </c>
      <c r="V613" s="5">
        <v>2</v>
      </c>
      <c r="W613" s="5">
        <v>2</v>
      </c>
      <c r="X613" s="5">
        <v>2</v>
      </c>
      <c r="Y613" s="5">
        <v>1</v>
      </c>
      <c r="Z613" s="5">
        <v>2</v>
      </c>
      <c r="AA613" s="5">
        <v>3</v>
      </c>
      <c r="AB613" s="5">
        <v>1</v>
      </c>
      <c r="AC613" s="5">
        <v>0</v>
      </c>
      <c r="AD613" s="5">
        <v>0</v>
      </c>
      <c r="AE613" s="5">
        <v>1</v>
      </c>
      <c r="AF613" s="5">
        <v>1</v>
      </c>
      <c r="AG613" s="5">
        <v>2</v>
      </c>
      <c r="AH613" s="5">
        <v>0</v>
      </c>
    </row>
    <row r="614" spans="1:34" x14ac:dyDescent="0.2">
      <c r="A614" s="165"/>
      <c r="B614" s="168"/>
      <c r="C614" s="178"/>
      <c r="D614" s="169"/>
      <c r="E614" s="115" t="s">
        <v>188</v>
      </c>
      <c r="F614" s="8">
        <v>0</v>
      </c>
      <c r="G614" s="8">
        <v>0</v>
      </c>
      <c r="H614" s="8">
        <v>295</v>
      </c>
      <c r="I614" s="8">
        <v>0</v>
      </c>
      <c r="J614" s="8">
        <v>5</v>
      </c>
      <c r="K614" s="8">
        <v>8</v>
      </c>
      <c r="L614" s="8">
        <v>0</v>
      </c>
      <c r="M614" s="8">
        <v>0</v>
      </c>
      <c r="N614" s="8">
        <v>195</v>
      </c>
      <c r="O614" s="8">
        <v>0</v>
      </c>
      <c r="P614" s="8">
        <v>0</v>
      </c>
      <c r="Q614" s="8">
        <v>2</v>
      </c>
      <c r="R614" s="8">
        <v>0</v>
      </c>
      <c r="S614" s="8">
        <v>2</v>
      </c>
      <c r="T614" s="8">
        <v>140</v>
      </c>
      <c r="U614" s="8">
        <v>0</v>
      </c>
      <c r="V614" s="8">
        <v>114</v>
      </c>
      <c r="W614" s="8">
        <v>0</v>
      </c>
      <c r="X614" s="8">
        <v>0</v>
      </c>
      <c r="Y614" s="8">
        <v>0</v>
      </c>
      <c r="Z614" s="8">
        <v>2</v>
      </c>
      <c r="AA614" s="8">
        <v>0</v>
      </c>
      <c r="AB614" s="8">
        <v>0</v>
      </c>
      <c r="AC614" s="8">
        <v>0</v>
      </c>
      <c r="AD614" s="8">
        <v>0</v>
      </c>
      <c r="AE614" s="8">
        <v>0</v>
      </c>
      <c r="AF614" s="8">
        <v>0</v>
      </c>
      <c r="AG614" s="8">
        <v>288</v>
      </c>
      <c r="AH614" s="8">
        <v>0</v>
      </c>
    </row>
    <row r="615" spans="1:34" x14ac:dyDescent="0.2">
      <c r="A615" s="165"/>
      <c r="B615" s="168"/>
      <c r="C615" s="178"/>
      <c r="D615" s="169"/>
      <c r="E615" s="122" t="s">
        <v>195</v>
      </c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>
        <v>0</v>
      </c>
      <c r="R615" s="134">
        <v>0</v>
      </c>
      <c r="S615" s="134">
        <v>0</v>
      </c>
      <c r="T615" s="134">
        <v>0</v>
      </c>
      <c r="U615" s="134">
        <v>0</v>
      </c>
      <c r="V615" s="134">
        <v>0</v>
      </c>
      <c r="W615" s="134">
        <v>0</v>
      </c>
      <c r="X615" s="134">
        <v>0</v>
      </c>
      <c r="Y615" s="134">
        <v>0</v>
      </c>
      <c r="Z615" s="134">
        <v>0</v>
      </c>
      <c r="AA615" s="134">
        <v>0</v>
      </c>
      <c r="AB615" s="134">
        <v>0</v>
      </c>
      <c r="AC615" s="134">
        <v>0</v>
      </c>
      <c r="AD615" s="134">
        <v>0</v>
      </c>
      <c r="AE615" s="134">
        <v>0</v>
      </c>
      <c r="AF615" s="134">
        <v>0</v>
      </c>
      <c r="AG615" s="134">
        <v>0</v>
      </c>
      <c r="AH615" s="134">
        <v>0</v>
      </c>
    </row>
    <row r="616" spans="1:34" x14ac:dyDescent="0.2">
      <c r="A616" s="165"/>
      <c r="B616" s="168"/>
      <c r="C616" s="178"/>
      <c r="D616" s="169"/>
      <c r="E616" s="123" t="s">
        <v>197</v>
      </c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9">
        <f t="shared" ref="Q616:S616" si="755">Q615/Q613*100</f>
        <v>0</v>
      </c>
      <c r="R616" s="139" t="e">
        <f t="shared" si="755"/>
        <v>#DIV/0!</v>
      </c>
      <c r="S616" s="139">
        <f t="shared" si="755"/>
        <v>0</v>
      </c>
      <c r="T616" s="139">
        <f>T615/T613*100</f>
        <v>0</v>
      </c>
      <c r="U616" s="139">
        <f t="shared" ref="U616:AH616" si="756">U615/U613*100</f>
        <v>0</v>
      </c>
      <c r="V616" s="139">
        <f t="shared" si="756"/>
        <v>0</v>
      </c>
      <c r="W616" s="139">
        <f t="shared" si="756"/>
        <v>0</v>
      </c>
      <c r="X616" s="139">
        <f t="shared" si="756"/>
        <v>0</v>
      </c>
      <c r="Y616" s="139">
        <f t="shared" si="756"/>
        <v>0</v>
      </c>
      <c r="Z616" s="139">
        <f t="shared" si="756"/>
        <v>0</v>
      </c>
      <c r="AA616" s="139">
        <f t="shared" si="756"/>
        <v>0</v>
      </c>
      <c r="AB616" s="139">
        <f t="shared" si="756"/>
        <v>0</v>
      </c>
      <c r="AC616" s="139" t="e">
        <f t="shared" si="756"/>
        <v>#DIV/0!</v>
      </c>
      <c r="AD616" s="139" t="e">
        <f t="shared" si="756"/>
        <v>#DIV/0!</v>
      </c>
      <c r="AE616" s="139">
        <f t="shared" si="756"/>
        <v>0</v>
      </c>
      <c r="AF616" s="139">
        <f t="shared" si="756"/>
        <v>0</v>
      </c>
      <c r="AG616" s="139">
        <f t="shared" si="756"/>
        <v>0</v>
      </c>
      <c r="AH616" s="139" t="e">
        <f t="shared" si="756"/>
        <v>#DIV/0!</v>
      </c>
    </row>
    <row r="617" spans="1:34" x14ac:dyDescent="0.2">
      <c r="A617" s="165"/>
      <c r="B617" s="170"/>
      <c r="C617" s="179"/>
      <c r="D617" s="171"/>
      <c r="E617" s="121" t="s">
        <v>189</v>
      </c>
      <c r="F617" s="143">
        <f>F614/F613</f>
        <v>0</v>
      </c>
      <c r="G617" s="143">
        <f>G614/G613</f>
        <v>0</v>
      </c>
      <c r="H617" s="143">
        <f t="shared" ref="H617:AH617" si="757">H614/H613</f>
        <v>98.333333333333329</v>
      </c>
      <c r="I617" s="143" t="e">
        <f t="shared" si="757"/>
        <v>#DIV/0!</v>
      </c>
      <c r="J617" s="143">
        <f t="shared" si="757"/>
        <v>1.6666666666666667</v>
      </c>
      <c r="K617" s="143">
        <f t="shared" si="757"/>
        <v>2.6666666666666665</v>
      </c>
      <c r="L617" s="143">
        <f t="shared" si="757"/>
        <v>0</v>
      </c>
      <c r="M617" s="143">
        <f t="shared" si="757"/>
        <v>0</v>
      </c>
      <c r="N617" s="143">
        <f t="shared" si="757"/>
        <v>97.5</v>
      </c>
      <c r="O617" s="143" t="e">
        <f t="shared" si="757"/>
        <v>#DIV/0!</v>
      </c>
      <c r="P617" s="143">
        <f t="shared" si="757"/>
        <v>0</v>
      </c>
      <c r="Q617" s="143">
        <f t="shared" si="757"/>
        <v>0.16666666666666666</v>
      </c>
      <c r="R617" s="143" t="e">
        <f t="shared" si="757"/>
        <v>#DIV/0!</v>
      </c>
      <c r="S617" s="143">
        <f t="shared" si="757"/>
        <v>0.66666666666666663</v>
      </c>
      <c r="T617" s="143">
        <f t="shared" si="757"/>
        <v>6.0869565217391308</v>
      </c>
      <c r="U617" s="143">
        <f t="shared" si="757"/>
        <v>0</v>
      </c>
      <c r="V617" s="143">
        <f t="shared" si="757"/>
        <v>57</v>
      </c>
      <c r="W617" s="143">
        <f t="shared" si="757"/>
        <v>0</v>
      </c>
      <c r="X617" s="143">
        <f t="shared" si="757"/>
        <v>0</v>
      </c>
      <c r="Y617" s="143">
        <f t="shared" si="757"/>
        <v>0</v>
      </c>
      <c r="Z617" s="143">
        <f t="shared" si="757"/>
        <v>1</v>
      </c>
      <c r="AA617" s="143">
        <f t="shared" si="757"/>
        <v>0</v>
      </c>
      <c r="AB617" s="143">
        <f t="shared" si="757"/>
        <v>0</v>
      </c>
      <c r="AC617" s="143" t="e">
        <f t="shared" si="757"/>
        <v>#DIV/0!</v>
      </c>
      <c r="AD617" s="143" t="e">
        <f t="shared" si="757"/>
        <v>#DIV/0!</v>
      </c>
      <c r="AE617" s="143">
        <f t="shared" si="757"/>
        <v>0</v>
      </c>
      <c r="AF617" s="143">
        <f t="shared" si="757"/>
        <v>0</v>
      </c>
      <c r="AG617" s="143">
        <f t="shared" si="757"/>
        <v>144</v>
      </c>
      <c r="AH617" s="143" t="e">
        <f t="shared" si="757"/>
        <v>#DIV/0!</v>
      </c>
    </row>
    <row r="618" spans="1:34" x14ac:dyDescent="0.2">
      <c r="A618" s="165"/>
      <c r="B618" s="175" t="s">
        <v>74</v>
      </c>
      <c r="C618" s="176"/>
      <c r="D618" s="177"/>
      <c r="E618" s="114" t="s">
        <v>187</v>
      </c>
      <c r="F618" s="5">
        <v>13</v>
      </c>
      <c r="G618" s="5">
        <v>8</v>
      </c>
      <c r="H618" s="5">
        <v>7</v>
      </c>
      <c r="I618" s="5">
        <v>6</v>
      </c>
      <c r="J618" s="5">
        <v>8</v>
      </c>
      <c r="K618" s="5">
        <v>2</v>
      </c>
      <c r="L618" s="5">
        <v>7</v>
      </c>
      <c r="M618" s="5">
        <v>13</v>
      </c>
      <c r="N618" s="5">
        <v>5</v>
      </c>
      <c r="O618" s="5">
        <v>2</v>
      </c>
      <c r="P618" s="5">
        <v>6</v>
      </c>
      <c r="Q618" s="5">
        <v>4</v>
      </c>
      <c r="R618" s="5">
        <v>6</v>
      </c>
      <c r="S618" s="5">
        <v>15</v>
      </c>
      <c r="T618" s="5">
        <v>268</v>
      </c>
      <c r="U618" s="5">
        <v>6</v>
      </c>
      <c r="V618" s="5">
        <v>4</v>
      </c>
      <c r="W618" s="5">
        <v>10</v>
      </c>
      <c r="X618" s="5">
        <v>8</v>
      </c>
      <c r="Y618" s="5">
        <v>10</v>
      </c>
      <c r="Z618" s="5">
        <v>3</v>
      </c>
      <c r="AA618" s="5">
        <v>10</v>
      </c>
      <c r="AB618" s="5">
        <v>11</v>
      </c>
      <c r="AC618" s="5">
        <v>12</v>
      </c>
      <c r="AD618" s="5">
        <v>2</v>
      </c>
      <c r="AE618" s="5">
        <v>5</v>
      </c>
      <c r="AF618" s="5">
        <v>4</v>
      </c>
      <c r="AG618" s="5">
        <v>4</v>
      </c>
      <c r="AH618" s="5">
        <v>7</v>
      </c>
    </row>
    <row r="619" spans="1:34" x14ac:dyDescent="0.2">
      <c r="A619" s="165"/>
      <c r="B619" s="168"/>
      <c r="C619" s="178"/>
      <c r="D619" s="169"/>
      <c r="E619" s="115" t="s">
        <v>188</v>
      </c>
      <c r="F619" s="8">
        <v>22</v>
      </c>
      <c r="G619" s="8">
        <v>2</v>
      </c>
      <c r="H619" s="8">
        <v>633</v>
      </c>
      <c r="I619" s="8">
        <v>1</v>
      </c>
      <c r="J619" s="8">
        <v>0</v>
      </c>
      <c r="K619" s="8">
        <v>0</v>
      </c>
      <c r="L619" s="8">
        <v>0</v>
      </c>
      <c r="M619" s="8">
        <v>10</v>
      </c>
      <c r="N619" s="8">
        <v>3</v>
      </c>
      <c r="O619" s="8">
        <v>0</v>
      </c>
      <c r="P619" s="8">
        <v>498</v>
      </c>
      <c r="Q619" s="8">
        <v>0</v>
      </c>
      <c r="R619" s="8">
        <v>156</v>
      </c>
      <c r="S619" s="8">
        <v>0</v>
      </c>
      <c r="T619" s="8">
        <v>864</v>
      </c>
      <c r="U619" s="8">
        <v>150</v>
      </c>
      <c r="V619" s="8">
        <v>0</v>
      </c>
      <c r="W619" s="8">
        <v>2</v>
      </c>
      <c r="X619" s="8">
        <v>23</v>
      </c>
      <c r="Y619" s="8">
        <v>7</v>
      </c>
      <c r="Z619" s="8">
        <v>1</v>
      </c>
      <c r="AA619" s="8">
        <v>1</v>
      </c>
      <c r="AB619" s="8">
        <v>6</v>
      </c>
      <c r="AC619" s="8">
        <v>8</v>
      </c>
      <c r="AD619" s="8">
        <v>0</v>
      </c>
      <c r="AE619" s="8">
        <v>97</v>
      </c>
      <c r="AF619" s="8">
        <v>19</v>
      </c>
      <c r="AG619" s="8">
        <v>0</v>
      </c>
      <c r="AH619" s="8">
        <v>0</v>
      </c>
    </row>
    <row r="620" spans="1:34" x14ac:dyDescent="0.2">
      <c r="A620" s="165"/>
      <c r="B620" s="168"/>
      <c r="C620" s="178"/>
      <c r="D620" s="169"/>
      <c r="E620" s="122" t="s">
        <v>195</v>
      </c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>
        <v>0</v>
      </c>
      <c r="R620" s="134">
        <v>0</v>
      </c>
      <c r="S620" s="134">
        <v>0</v>
      </c>
      <c r="T620" s="134">
        <v>0</v>
      </c>
      <c r="U620" s="134">
        <v>0</v>
      </c>
      <c r="V620" s="134">
        <v>0</v>
      </c>
      <c r="W620" s="134">
        <v>0</v>
      </c>
      <c r="X620" s="134">
        <v>0</v>
      </c>
      <c r="Y620" s="134">
        <v>0</v>
      </c>
      <c r="Z620" s="134">
        <v>0</v>
      </c>
      <c r="AA620" s="134">
        <v>0</v>
      </c>
      <c r="AB620" s="134">
        <v>0</v>
      </c>
      <c r="AC620" s="134">
        <v>0</v>
      </c>
      <c r="AD620" s="134">
        <v>0</v>
      </c>
      <c r="AE620" s="134">
        <v>0</v>
      </c>
      <c r="AF620" s="134">
        <v>0</v>
      </c>
      <c r="AG620" s="134">
        <v>0</v>
      </c>
      <c r="AH620" s="134">
        <v>0</v>
      </c>
    </row>
    <row r="621" spans="1:34" x14ac:dyDescent="0.2">
      <c r="A621" s="165"/>
      <c r="B621" s="168"/>
      <c r="C621" s="178"/>
      <c r="D621" s="169"/>
      <c r="E621" s="123" t="s">
        <v>197</v>
      </c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9">
        <f t="shared" ref="Q621:S621" si="758">Q620/Q618*100</f>
        <v>0</v>
      </c>
      <c r="R621" s="139">
        <f t="shared" si="758"/>
        <v>0</v>
      </c>
      <c r="S621" s="139">
        <f t="shared" si="758"/>
        <v>0</v>
      </c>
      <c r="T621" s="139">
        <f>T620/T618*100</f>
        <v>0</v>
      </c>
      <c r="U621" s="139">
        <f t="shared" ref="U621:AH621" si="759">U620/U618*100</f>
        <v>0</v>
      </c>
      <c r="V621" s="139">
        <f t="shared" si="759"/>
        <v>0</v>
      </c>
      <c r="W621" s="139">
        <f t="shared" si="759"/>
        <v>0</v>
      </c>
      <c r="X621" s="139">
        <f t="shared" si="759"/>
        <v>0</v>
      </c>
      <c r="Y621" s="139">
        <f t="shared" si="759"/>
        <v>0</v>
      </c>
      <c r="Z621" s="139">
        <f t="shared" si="759"/>
        <v>0</v>
      </c>
      <c r="AA621" s="139">
        <f t="shared" si="759"/>
        <v>0</v>
      </c>
      <c r="AB621" s="139">
        <f t="shared" si="759"/>
        <v>0</v>
      </c>
      <c r="AC621" s="139">
        <f t="shared" si="759"/>
        <v>0</v>
      </c>
      <c r="AD621" s="139">
        <f t="shared" si="759"/>
        <v>0</v>
      </c>
      <c r="AE621" s="139">
        <f t="shared" si="759"/>
        <v>0</v>
      </c>
      <c r="AF621" s="139">
        <f t="shared" si="759"/>
        <v>0</v>
      </c>
      <c r="AG621" s="139">
        <f t="shared" si="759"/>
        <v>0</v>
      </c>
      <c r="AH621" s="139">
        <f t="shared" si="759"/>
        <v>0</v>
      </c>
    </row>
    <row r="622" spans="1:34" x14ac:dyDescent="0.2">
      <c r="A622" s="165"/>
      <c r="B622" s="170"/>
      <c r="C622" s="179"/>
      <c r="D622" s="171"/>
      <c r="E622" s="121" t="s">
        <v>189</v>
      </c>
      <c r="F622" s="143">
        <f>F619/F618</f>
        <v>1.6923076923076923</v>
      </c>
      <c r="G622" s="143">
        <f>G619/G618</f>
        <v>0.25</v>
      </c>
      <c r="H622" s="143">
        <f t="shared" ref="H622:AH622" si="760">H619/H618</f>
        <v>90.428571428571431</v>
      </c>
      <c r="I622" s="143">
        <f t="shared" si="760"/>
        <v>0.16666666666666666</v>
      </c>
      <c r="J622" s="143">
        <f t="shared" si="760"/>
        <v>0</v>
      </c>
      <c r="K622" s="143">
        <f t="shared" si="760"/>
        <v>0</v>
      </c>
      <c r="L622" s="143">
        <f t="shared" si="760"/>
        <v>0</v>
      </c>
      <c r="M622" s="143">
        <f t="shared" si="760"/>
        <v>0.76923076923076927</v>
      </c>
      <c r="N622" s="143">
        <f t="shared" si="760"/>
        <v>0.6</v>
      </c>
      <c r="O622" s="143">
        <f t="shared" si="760"/>
        <v>0</v>
      </c>
      <c r="P622" s="143">
        <f t="shared" si="760"/>
        <v>83</v>
      </c>
      <c r="Q622" s="143">
        <f t="shared" si="760"/>
        <v>0</v>
      </c>
      <c r="R622" s="143">
        <f t="shared" si="760"/>
        <v>26</v>
      </c>
      <c r="S622" s="143">
        <f t="shared" si="760"/>
        <v>0</v>
      </c>
      <c r="T622" s="143">
        <f t="shared" si="760"/>
        <v>3.2238805970149254</v>
      </c>
      <c r="U622" s="143">
        <f t="shared" si="760"/>
        <v>25</v>
      </c>
      <c r="V622" s="143">
        <f t="shared" si="760"/>
        <v>0</v>
      </c>
      <c r="W622" s="143">
        <f t="shared" si="760"/>
        <v>0.2</v>
      </c>
      <c r="X622" s="143">
        <f t="shared" si="760"/>
        <v>2.875</v>
      </c>
      <c r="Y622" s="143">
        <f t="shared" si="760"/>
        <v>0.7</v>
      </c>
      <c r="Z622" s="143">
        <f t="shared" si="760"/>
        <v>0.33333333333333331</v>
      </c>
      <c r="AA622" s="143">
        <f t="shared" si="760"/>
        <v>0.1</v>
      </c>
      <c r="AB622" s="143">
        <f t="shared" si="760"/>
        <v>0.54545454545454541</v>
      </c>
      <c r="AC622" s="143">
        <f t="shared" si="760"/>
        <v>0.66666666666666663</v>
      </c>
      <c r="AD622" s="143">
        <f t="shared" si="760"/>
        <v>0</v>
      </c>
      <c r="AE622" s="143">
        <f t="shared" si="760"/>
        <v>19.399999999999999</v>
      </c>
      <c r="AF622" s="143">
        <f t="shared" si="760"/>
        <v>4.75</v>
      </c>
      <c r="AG622" s="143">
        <f t="shared" si="760"/>
        <v>0</v>
      </c>
      <c r="AH622" s="143">
        <f t="shared" si="760"/>
        <v>0</v>
      </c>
    </row>
    <row r="623" spans="1:34" x14ac:dyDescent="0.2">
      <c r="A623" s="165"/>
      <c r="B623" s="175" t="s">
        <v>75</v>
      </c>
      <c r="C623" s="176"/>
      <c r="D623" s="177"/>
      <c r="E623" s="114" t="s">
        <v>187</v>
      </c>
      <c r="F623" s="5">
        <v>0</v>
      </c>
      <c r="G623" s="5">
        <v>3</v>
      </c>
      <c r="H623" s="5">
        <v>2</v>
      </c>
      <c r="I623" s="5">
        <v>2</v>
      </c>
      <c r="J623" s="5">
        <v>2</v>
      </c>
      <c r="K623" s="5">
        <v>0</v>
      </c>
      <c r="L623" s="5">
        <v>2</v>
      </c>
      <c r="M623" s="5">
        <v>3</v>
      </c>
      <c r="N623" s="5">
        <v>2</v>
      </c>
      <c r="O623" s="5">
        <v>1</v>
      </c>
      <c r="P623" s="5">
        <v>0</v>
      </c>
      <c r="Q623" s="5">
        <v>0</v>
      </c>
      <c r="R623" s="5">
        <v>0</v>
      </c>
      <c r="S623" s="5">
        <v>0</v>
      </c>
      <c r="T623" s="5">
        <v>10</v>
      </c>
      <c r="U623" s="5">
        <v>0</v>
      </c>
      <c r="V623" s="5">
        <v>0</v>
      </c>
      <c r="W623" s="5">
        <v>2</v>
      </c>
      <c r="X623" s="5">
        <v>1</v>
      </c>
      <c r="Y623" s="5">
        <v>1</v>
      </c>
      <c r="Z623" s="5">
        <v>0</v>
      </c>
      <c r="AA623" s="5">
        <v>1</v>
      </c>
      <c r="AB623" s="5">
        <v>0</v>
      </c>
      <c r="AC623" s="5">
        <v>1</v>
      </c>
      <c r="AD623" s="5">
        <v>0</v>
      </c>
      <c r="AE623" s="5">
        <v>1</v>
      </c>
      <c r="AF623" s="5">
        <v>0</v>
      </c>
      <c r="AG623" s="5">
        <v>1</v>
      </c>
      <c r="AH623" s="5">
        <v>0</v>
      </c>
    </row>
    <row r="624" spans="1:34" x14ac:dyDescent="0.2">
      <c r="A624" s="165"/>
      <c r="B624" s="168"/>
      <c r="C624" s="178"/>
      <c r="D624" s="169"/>
      <c r="E624" s="115" t="s">
        <v>188</v>
      </c>
      <c r="F624" s="8">
        <v>0</v>
      </c>
      <c r="G624" s="8">
        <v>9</v>
      </c>
      <c r="H624" s="8">
        <v>0</v>
      </c>
      <c r="I624" s="8">
        <v>27</v>
      </c>
      <c r="J624" s="8">
        <v>32</v>
      </c>
      <c r="K624" s="8">
        <v>0</v>
      </c>
      <c r="L624" s="8">
        <v>26</v>
      </c>
      <c r="M624" s="8">
        <v>5</v>
      </c>
      <c r="N624" s="8">
        <v>49</v>
      </c>
      <c r="O624" s="8">
        <v>0</v>
      </c>
      <c r="P624" s="8">
        <v>0</v>
      </c>
      <c r="Q624" s="8">
        <v>0</v>
      </c>
      <c r="R624" s="8">
        <v>0</v>
      </c>
      <c r="S624" s="8">
        <v>0</v>
      </c>
      <c r="T624" s="8">
        <v>45</v>
      </c>
      <c r="U624" s="8">
        <v>0</v>
      </c>
      <c r="V624" s="8">
        <v>0</v>
      </c>
      <c r="W624" s="8">
        <v>121</v>
      </c>
      <c r="X624" s="8">
        <v>0</v>
      </c>
      <c r="Y624" s="8">
        <v>0</v>
      </c>
      <c r="Z624" s="8">
        <v>0</v>
      </c>
      <c r="AA624" s="8">
        <v>66</v>
      </c>
      <c r="AB624" s="8">
        <v>0</v>
      </c>
      <c r="AC624" s="8">
        <v>0</v>
      </c>
      <c r="AD624" s="8">
        <v>0</v>
      </c>
      <c r="AE624" s="8">
        <v>0</v>
      </c>
      <c r="AF624" s="8">
        <v>0</v>
      </c>
      <c r="AG624" s="8">
        <v>0</v>
      </c>
      <c r="AH624" s="8">
        <v>0</v>
      </c>
    </row>
    <row r="625" spans="1:34" x14ac:dyDescent="0.2">
      <c r="A625" s="165"/>
      <c r="B625" s="168"/>
      <c r="C625" s="178"/>
      <c r="D625" s="169"/>
      <c r="E625" s="122" t="s">
        <v>195</v>
      </c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>
        <v>0</v>
      </c>
      <c r="R625" s="134">
        <v>0</v>
      </c>
      <c r="S625" s="134">
        <v>0</v>
      </c>
      <c r="T625" s="134">
        <v>0</v>
      </c>
      <c r="U625" s="134">
        <v>0</v>
      </c>
      <c r="V625" s="134">
        <v>0</v>
      </c>
      <c r="W625" s="134">
        <v>0</v>
      </c>
      <c r="X625" s="134">
        <v>0</v>
      </c>
      <c r="Y625" s="134">
        <v>0</v>
      </c>
      <c r="Z625" s="134">
        <v>0</v>
      </c>
      <c r="AA625" s="134">
        <v>0</v>
      </c>
      <c r="AB625" s="134">
        <v>0</v>
      </c>
      <c r="AC625" s="134">
        <v>0</v>
      </c>
      <c r="AD625" s="134">
        <v>0</v>
      </c>
      <c r="AE625" s="134">
        <v>0</v>
      </c>
      <c r="AF625" s="134">
        <v>0</v>
      </c>
      <c r="AG625" s="134">
        <v>0</v>
      </c>
      <c r="AH625" s="134">
        <v>0</v>
      </c>
    </row>
    <row r="626" spans="1:34" x14ac:dyDescent="0.2">
      <c r="A626" s="165"/>
      <c r="B626" s="168"/>
      <c r="C626" s="178"/>
      <c r="D626" s="169"/>
      <c r="E626" s="123" t="s">
        <v>197</v>
      </c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9" t="e">
        <f t="shared" ref="Q626:S626" si="761">Q625/Q623*100</f>
        <v>#DIV/0!</v>
      </c>
      <c r="R626" s="139" t="e">
        <f t="shared" si="761"/>
        <v>#DIV/0!</v>
      </c>
      <c r="S626" s="139" t="e">
        <f t="shared" si="761"/>
        <v>#DIV/0!</v>
      </c>
      <c r="T626" s="139">
        <f>T625/T623*100</f>
        <v>0</v>
      </c>
      <c r="U626" s="139" t="e">
        <f t="shared" ref="U626:AH626" si="762">U625/U623*100</f>
        <v>#DIV/0!</v>
      </c>
      <c r="V626" s="139" t="e">
        <f t="shared" si="762"/>
        <v>#DIV/0!</v>
      </c>
      <c r="W626" s="139">
        <f t="shared" si="762"/>
        <v>0</v>
      </c>
      <c r="X626" s="139">
        <f t="shared" si="762"/>
        <v>0</v>
      </c>
      <c r="Y626" s="139">
        <f t="shared" si="762"/>
        <v>0</v>
      </c>
      <c r="Z626" s="139" t="e">
        <f t="shared" si="762"/>
        <v>#DIV/0!</v>
      </c>
      <c r="AA626" s="139">
        <f t="shared" si="762"/>
        <v>0</v>
      </c>
      <c r="AB626" s="139" t="e">
        <f t="shared" si="762"/>
        <v>#DIV/0!</v>
      </c>
      <c r="AC626" s="139">
        <f t="shared" si="762"/>
        <v>0</v>
      </c>
      <c r="AD626" s="139" t="e">
        <f t="shared" si="762"/>
        <v>#DIV/0!</v>
      </c>
      <c r="AE626" s="139">
        <f t="shared" si="762"/>
        <v>0</v>
      </c>
      <c r="AF626" s="139" t="e">
        <f t="shared" si="762"/>
        <v>#DIV/0!</v>
      </c>
      <c r="AG626" s="139">
        <f t="shared" si="762"/>
        <v>0</v>
      </c>
      <c r="AH626" s="139" t="e">
        <f t="shared" si="762"/>
        <v>#DIV/0!</v>
      </c>
    </row>
    <row r="627" spans="1:34" ht="13.8" thickBot="1" x14ac:dyDescent="0.25">
      <c r="A627" s="165"/>
      <c r="B627" s="168"/>
      <c r="C627" s="178"/>
      <c r="D627" s="169"/>
      <c r="E627" s="121" t="s">
        <v>189</v>
      </c>
      <c r="F627" s="143" t="e">
        <f>F624/F623</f>
        <v>#DIV/0!</v>
      </c>
      <c r="G627" s="143">
        <f>G624/G623</f>
        <v>3</v>
      </c>
      <c r="H627" s="143">
        <f t="shared" ref="H627:AH627" si="763">H624/H623</f>
        <v>0</v>
      </c>
      <c r="I627" s="143">
        <f t="shared" si="763"/>
        <v>13.5</v>
      </c>
      <c r="J627" s="143">
        <f t="shared" si="763"/>
        <v>16</v>
      </c>
      <c r="K627" s="143" t="e">
        <f t="shared" si="763"/>
        <v>#DIV/0!</v>
      </c>
      <c r="L627" s="143">
        <f t="shared" si="763"/>
        <v>13</v>
      </c>
      <c r="M627" s="143">
        <f t="shared" si="763"/>
        <v>1.6666666666666667</v>
      </c>
      <c r="N627" s="143">
        <f t="shared" si="763"/>
        <v>24.5</v>
      </c>
      <c r="O627" s="143">
        <f t="shared" si="763"/>
        <v>0</v>
      </c>
      <c r="P627" s="143" t="e">
        <f t="shared" si="763"/>
        <v>#DIV/0!</v>
      </c>
      <c r="Q627" s="143" t="e">
        <f t="shared" si="763"/>
        <v>#DIV/0!</v>
      </c>
      <c r="R627" s="143" t="e">
        <f t="shared" si="763"/>
        <v>#DIV/0!</v>
      </c>
      <c r="S627" s="143" t="e">
        <f t="shared" si="763"/>
        <v>#DIV/0!</v>
      </c>
      <c r="T627" s="143">
        <f t="shared" si="763"/>
        <v>4.5</v>
      </c>
      <c r="U627" s="143" t="e">
        <f t="shared" si="763"/>
        <v>#DIV/0!</v>
      </c>
      <c r="V627" s="143" t="e">
        <f t="shared" si="763"/>
        <v>#DIV/0!</v>
      </c>
      <c r="W627" s="143">
        <f t="shared" si="763"/>
        <v>60.5</v>
      </c>
      <c r="X627" s="143">
        <f t="shared" si="763"/>
        <v>0</v>
      </c>
      <c r="Y627" s="143">
        <f t="shared" si="763"/>
        <v>0</v>
      </c>
      <c r="Z627" s="143" t="e">
        <f t="shared" si="763"/>
        <v>#DIV/0!</v>
      </c>
      <c r="AA627" s="143">
        <f t="shared" si="763"/>
        <v>66</v>
      </c>
      <c r="AB627" s="143" t="e">
        <f t="shared" si="763"/>
        <v>#DIV/0!</v>
      </c>
      <c r="AC627" s="143">
        <f t="shared" si="763"/>
        <v>0</v>
      </c>
      <c r="AD627" s="143" t="e">
        <f t="shared" si="763"/>
        <v>#DIV/0!</v>
      </c>
      <c r="AE627" s="143">
        <f t="shared" si="763"/>
        <v>0</v>
      </c>
      <c r="AF627" s="143" t="e">
        <f t="shared" si="763"/>
        <v>#DIV/0!</v>
      </c>
      <c r="AG627" s="143">
        <f t="shared" si="763"/>
        <v>0</v>
      </c>
      <c r="AH627" s="143" t="e">
        <f t="shared" si="763"/>
        <v>#DIV/0!</v>
      </c>
    </row>
    <row r="628" spans="1:34" x14ac:dyDescent="0.2">
      <c r="A628" s="166"/>
      <c r="B628" s="180" t="s">
        <v>5</v>
      </c>
      <c r="C628" s="181"/>
      <c r="D628" s="182"/>
      <c r="E628" s="117" t="s">
        <v>191</v>
      </c>
      <c r="F628" s="11">
        <f>F598+F603+F608+F613+F618+F623</f>
        <v>18</v>
      </c>
      <c r="G628" s="11">
        <f>G598+G603+G608+G613+G618+G623</f>
        <v>17</v>
      </c>
      <c r="H628" s="11">
        <f t="shared" ref="H628:U630" si="764">H598+H603+H608+H613+H618+H623</f>
        <v>18</v>
      </c>
      <c r="I628" s="11">
        <f t="shared" si="764"/>
        <v>13</v>
      </c>
      <c r="J628" s="11">
        <f t="shared" si="764"/>
        <v>20</v>
      </c>
      <c r="K628" s="11">
        <f t="shared" si="764"/>
        <v>9</v>
      </c>
      <c r="L628" s="11">
        <f t="shared" si="764"/>
        <v>20</v>
      </c>
      <c r="M628" s="11">
        <f t="shared" si="764"/>
        <v>19</v>
      </c>
      <c r="N628" s="11">
        <f t="shared" si="764"/>
        <v>12</v>
      </c>
      <c r="O628" s="11">
        <f t="shared" si="764"/>
        <v>9</v>
      </c>
      <c r="P628" s="11">
        <f t="shared" si="764"/>
        <v>12</v>
      </c>
      <c r="Q628" s="11">
        <f t="shared" si="764"/>
        <v>19</v>
      </c>
      <c r="R628" s="11">
        <f t="shared" si="764"/>
        <v>6</v>
      </c>
      <c r="S628" s="11">
        <f t="shared" si="764"/>
        <v>21</v>
      </c>
      <c r="T628" s="11">
        <f t="shared" si="764"/>
        <v>317</v>
      </c>
      <c r="U628" s="11">
        <f t="shared" si="764"/>
        <v>15</v>
      </c>
      <c r="V628" s="11">
        <f t="shared" ref="V628:X628" si="765">V598+V603+V608+V613+V618+V623</f>
        <v>9</v>
      </c>
      <c r="W628" s="11">
        <f t="shared" si="765"/>
        <v>16</v>
      </c>
      <c r="X628" s="11">
        <f t="shared" si="765"/>
        <v>13</v>
      </c>
      <c r="Y628" s="11">
        <f t="shared" ref="Y628:AH628" si="766">Y598+Y603+Y608+Y613+Y618+Y623</f>
        <v>16</v>
      </c>
      <c r="Z628" s="11">
        <f t="shared" si="766"/>
        <v>12</v>
      </c>
      <c r="AA628" s="11">
        <f t="shared" si="766"/>
        <v>14</v>
      </c>
      <c r="AB628" s="11">
        <f t="shared" si="766"/>
        <v>15</v>
      </c>
      <c r="AC628" s="11">
        <f t="shared" si="766"/>
        <v>15</v>
      </c>
      <c r="AD628" s="11">
        <f t="shared" si="766"/>
        <v>2</v>
      </c>
      <c r="AE628" s="11">
        <f t="shared" si="766"/>
        <v>13</v>
      </c>
      <c r="AF628" s="11">
        <f t="shared" si="766"/>
        <v>7</v>
      </c>
      <c r="AG628" s="11">
        <f t="shared" si="766"/>
        <v>9</v>
      </c>
      <c r="AH628" s="11">
        <f t="shared" si="766"/>
        <v>7</v>
      </c>
    </row>
    <row r="629" spans="1:34" x14ac:dyDescent="0.2">
      <c r="A629" s="166"/>
      <c r="B629" s="183"/>
      <c r="C629" s="184"/>
      <c r="D629" s="185"/>
      <c r="E629" s="118" t="s">
        <v>198</v>
      </c>
      <c r="F629" s="12">
        <f>F599+F604+F609+F614+F619+F624</f>
        <v>425</v>
      </c>
      <c r="G629" s="12">
        <f>G599+G604+G609+G614+G619+G624</f>
        <v>19</v>
      </c>
      <c r="H629" s="12">
        <f t="shared" ref="H629:S630" si="767">H599+H604+H609+H614+H619+H624</f>
        <v>1905</v>
      </c>
      <c r="I629" s="12">
        <f t="shared" si="767"/>
        <v>562</v>
      </c>
      <c r="J629" s="12">
        <f t="shared" si="767"/>
        <v>97</v>
      </c>
      <c r="K629" s="12">
        <f t="shared" si="767"/>
        <v>96</v>
      </c>
      <c r="L629" s="12">
        <f t="shared" si="767"/>
        <v>366</v>
      </c>
      <c r="M629" s="12">
        <f t="shared" si="767"/>
        <v>15</v>
      </c>
      <c r="N629" s="12">
        <f t="shared" si="767"/>
        <v>326</v>
      </c>
      <c r="O629" s="12">
        <f t="shared" si="767"/>
        <v>265</v>
      </c>
      <c r="P629" s="12">
        <f t="shared" si="767"/>
        <v>778</v>
      </c>
      <c r="Q629" s="12">
        <f t="shared" si="767"/>
        <v>12</v>
      </c>
      <c r="R629" s="12">
        <f t="shared" si="767"/>
        <v>156</v>
      </c>
      <c r="S629" s="12">
        <f t="shared" si="767"/>
        <v>51</v>
      </c>
      <c r="T629" s="12">
        <f t="shared" si="764"/>
        <v>1608</v>
      </c>
      <c r="U629" s="12">
        <f t="shared" si="764"/>
        <v>166</v>
      </c>
      <c r="V629" s="12">
        <f t="shared" ref="V629:X629" si="768">V599+V604+V609+V614+V619+V624</f>
        <v>115</v>
      </c>
      <c r="W629" s="12">
        <f t="shared" si="768"/>
        <v>203</v>
      </c>
      <c r="X629" s="12">
        <f t="shared" si="768"/>
        <v>23</v>
      </c>
      <c r="Y629" s="12">
        <f t="shared" ref="Y629:AH629" si="769">Y599+Y604+Y609+Y614+Y619+Y624</f>
        <v>7</v>
      </c>
      <c r="Z629" s="12">
        <f t="shared" si="769"/>
        <v>19</v>
      </c>
      <c r="AA629" s="12">
        <f t="shared" si="769"/>
        <v>67</v>
      </c>
      <c r="AB629" s="12">
        <f t="shared" si="769"/>
        <v>61</v>
      </c>
      <c r="AC629" s="12">
        <f t="shared" si="769"/>
        <v>8</v>
      </c>
      <c r="AD629" s="12">
        <f t="shared" si="769"/>
        <v>0</v>
      </c>
      <c r="AE629" s="12">
        <f t="shared" si="769"/>
        <v>108</v>
      </c>
      <c r="AF629" s="12">
        <f t="shared" si="769"/>
        <v>20</v>
      </c>
      <c r="AG629" s="12">
        <f t="shared" si="769"/>
        <v>288</v>
      </c>
      <c r="AH629" s="12">
        <f t="shared" si="769"/>
        <v>0</v>
      </c>
    </row>
    <row r="630" spans="1:34" x14ac:dyDescent="0.2">
      <c r="A630" s="166"/>
      <c r="B630" s="183"/>
      <c r="C630" s="184"/>
      <c r="D630" s="185"/>
      <c r="E630" s="129" t="s">
        <v>196</v>
      </c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>
        <f t="shared" si="767"/>
        <v>0</v>
      </c>
      <c r="R630" s="135">
        <f t="shared" si="767"/>
        <v>0</v>
      </c>
      <c r="S630" s="135">
        <f t="shared" si="767"/>
        <v>0</v>
      </c>
      <c r="T630" s="135">
        <f t="shared" si="764"/>
        <v>0</v>
      </c>
      <c r="U630" s="135">
        <f t="shared" si="764"/>
        <v>0</v>
      </c>
      <c r="V630" s="135">
        <f t="shared" ref="V630:X630" si="770">V600+V605+V610+V615+V620+V625</f>
        <v>0</v>
      </c>
      <c r="W630" s="135">
        <f t="shared" si="770"/>
        <v>0</v>
      </c>
      <c r="X630" s="135">
        <f t="shared" si="770"/>
        <v>0</v>
      </c>
      <c r="Y630" s="135">
        <f t="shared" ref="Y630:AH630" si="771">Y600+Y605+Y610+Y615+Y620+Y625</f>
        <v>0</v>
      </c>
      <c r="Z630" s="135">
        <f t="shared" si="771"/>
        <v>0</v>
      </c>
      <c r="AA630" s="135">
        <f t="shared" si="771"/>
        <v>0</v>
      </c>
      <c r="AB630" s="135">
        <f t="shared" si="771"/>
        <v>0</v>
      </c>
      <c r="AC630" s="135">
        <f t="shared" si="771"/>
        <v>0</v>
      </c>
      <c r="AD630" s="135">
        <f t="shared" si="771"/>
        <v>0</v>
      </c>
      <c r="AE630" s="135">
        <f t="shared" si="771"/>
        <v>0</v>
      </c>
      <c r="AF630" s="135">
        <f t="shared" si="771"/>
        <v>0</v>
      </c>
      <c r="AG630" s="135">
        <f t="shared" si="771"/>
        <v>0</v>
      </c>
      <c r="AH630" s="135">
        <f t="shared" si="771"/>
        <v>0</v>
      </c>
    </row>
    <row r="631" spans="1:34" x14ac:dyDescent="0.2">
      <c r="A631" s="166"/>
      <c r="B631" s="183"/>
      <c r="C631" s="184"/>
      <c r="D631" s="185"/>
      <c r="E631" s="128" t="s">
        <v>197</v>
      </c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1">
        <f t="shared" ref="Q631:S631" si="772">Q630/Q628*100</f>
        <v>0</v>
      </c>
      <c r="R631" s="141">
        <f t="shared" si="772"/>
        <v>0</v>
      </c>
      <c r="S631" s="141">
        <f t="shared" si="772"/>
        <v>0</v>
      </c>
      <c r="T631" s="141">
        <f t="shared" ref="T631:AH631" si="773">T630/T628*100</f>
        <v>0</v>
      </c>
      <c r="U631" s="141">
        <f t="shared" si="773"/>
        <v>0</v>
      </c>
      <c r="V631" s="141">
        <f t="shared" si="773"/>
        <v>0</v>
      </c>
      <c r="W631" s="141">
        <f t="shared" si="773"/>
        <v>0</v>
      </c>
      <c r="X631" s="141">
        <f t="shared" si="773"/>
        <v>0</v>
      </c>
      <c r="Y631" s="141">
        <f t="shared" si="773"/>
        <v>0</v>
      </c>
      <c r="Z631" s="141">
        <f t="shared" si="773"/>
        <v>0</v>
      </c>
      <c r="AA631" s="141">
        <f t="shared" si="773"/>
        <v>0</v>
      </c>
      <c r="AB631" s="141">
        <f t="shared" si="773"/>
        <v>0</v>
      </c>
      <c r="AC631" s="141">
        <f t="shared" si="773"/>
        <v>0</v>
      </c>
      <c r="AD631" s="141">
        <f t="shared" si="773"/>
        <v>0</v>
      </c>
      <c r="AE631" s="141">
        <f t="shared" si="773"/>
        <v>0</v>
      </c>
      <c r="AF631" s="141">
        <f t="shared" si="773"/>
        <v>0</v>
      </c>
      <c r="AG631" s="141">
        <f t="shared" si="773"/>
        <v>0</v>
      </c>
      <c r="AH631" s="141">
        <f t="shared" si="773"/>
        <v>0</v>
      </c>
    </row>
    <row r="632" spans="1:34" ht="13.8" thickBot="1" x14ac:dyDescent="0.25">
      <c r="A632" s="167"/>
      <c r="B632" s="186"/>
      <c r="C632" s="187"/>
      <c r="D632" s="188"/>
      <c r="E632" s="130" t="s">
        <v>190</v>
      </c>
      <c r="F632" s="144">
        <f>F629/F628</f>
        <v>23.611111111111111</v>
      </c>
      <c r="G632" s="144">
        <f>G629/G628</f>
        <v>1.1176470588235294</v>
      </c>
      <c r="H632" s="144">
        <f t="shared" ref="H632:AH632" si="774">H629/H628</f>
        <v>105.83333333333333</v>
      </c>
      <c r="I632" s="144">
        <f t="shared" si="774"/>
        <v>43.230769230769234</v>
      </c>
      <c r="J632" s="144">
        <f t="shared" si="774"/>
        <v>4.8499999999999996</v>
      </c>
      <c r="K632" s="144">
        <f t="shared" si="774"/>
        <v>10.666666666666666</v>
      </c>
      <c r="L632" s="144">
        <f t="shared" si="774"/>
        <v>18.3</v>
      </c>
      <c r="M632" s="144">
        <f t="shared" si="774"/>
        <v>0.78947368421052633</v>
      </c>
      <c r="N632" s="144">
        <f t="shared" si="774"/>
        <v>27.166666666666668</v>
      </c>
      <c r="O632" s="144">
        <f t="shared" si="774"/>
        <v>29.444444444444443</v>
      </c>
      <c r="P632" s="144">
        <f t="shared" si="774"/>
        <v>64.833333333333329</v>
      </c>
      <c r="Q632" s="144">
        <f t="shared" si="774"/>
        <v>0.63157894736842102</v>
      </c>
      <c r="R632" s="144">
        <f t="shared" si="774"/>
        <v>26</v>
      </c>
      <c r="S632" s="144">
        <f t="shared" si="774"/>
        <v>2.4285714285714284</v>
      </c>
      <c r="T632" s="144">
        <f t="shared" si="774"/>
        <v>5.072555205047319</v>
      </c>
      <c r="U632" s="144">
        <f t="shared" si="774"/>
        <v>11.066666666666666</v>
      </c>
      <c r="V632" s="144">
        <f t="shared" si="774"/>
        <v>12.777777777777779</v>
      </c>
      <c r="W632" s="144">
        <f t="shared" si="774"/>
        <v>12.6875</v>
      </c>
      <c r="X632" s="144">
        <f t="shared" si="774"/>
        <v>1.7692307692307692</v>
      </c>
      <c r="Y632" s="144">
        <f t="shared" si="774"/>
        <v>0.4375</v>
      </c>
      <c r="Z632" s="144">
        <f t="shared" si="774"/>
        <v>1.5833333333333333</v>
      </c>
      <c r="AA632" s="144">
        <f t="shared" si="774"/>
        <v>4.7857142857142856</v>
      </c>
      <c r="AB632" s="144">
        <f t="shared" si="774"/>
        <v>4.0666666666666664</v>
      </c>
      <c r="AC632" s="144">
        <f t="shared" si="774"/>
        <v>0.53333333333333333</v>
      </c>
      <c r="AD632" s="144">
        <f t="shared" si="774"/>
        <v>0</v>
      </c>
      <c r="AE632" s="144">
        <f t="shared" si="774"/>
        <v>8.3076923076923084</v>
      </c>
      <c r="AF632" s="144">
        <f t="shared" si="774"/>
        <v>2.8571428571428572</v>
      </c>
      <c r="AG632" s="144">
        <f t="shared" si="774"/>
        <v>32</v>
      </c>
      <c r="AH632" s="144">
        <f t="shared" si="774"/>
        <v>0</v>
      </c>
    </row>
    <row r="633" spans="1:34" x14ac:dyDescent="0.2">
      <c r="A633" s="165" t="s">
        <v>106</v>
      </c>
      <c r="B633" s="175" t="s">
        <v>70</v>
      </c>
      <c r="C633" s="176"/>
      <c r="D633" s="177"/>
      <c r="E633" s="114" t="s">
        <v>187</v>
      </c>
      <c r="F633" s="5">
        <v>31</v>
      </c>
      <c r="G633" s="5">
        <v>37</v>
      </c>
      <c r="H633" s="5">
        <v>25</v>
      </c>
      <c r="I633" s="5">
        <v>28</v>
      </c>
      <c r="J633" s="5">
        <v>21</v>
      </c>
      <c r="K633" s="5">
        <v>16</v>
      </c>
      <c r="L633" s="5">
        <v>18</v>
      </c>
      <c r="M633" s="5">
        <v>22</v>
      </c>
      <c r="N633" s="5">
        <v>16</v>
      </c>
      <c r="O633" s="5">
        <v>16</v>
      </c>
      <c r="P633" s="5">
        <v>15</v>
      </c>
      <c r="Q633" s="5">
        <v>14</v>
      </c>
      <c r="R633" s="5">
        <v>10</v>
      </c>
      <c r="S633" s="5">
        <v>10</v>
      </c>
      <c r="T633" s="5">
        <v>10</v>
      </c>
      <c r="U633" s="5">
        <v>7</v>
      </c>
      <c r="V633" s="5">
        <v>9</v>
      </c>
      <c r="W633" s="5">
        <v>4</v>
      </c>
      <c r="X633" s="5">
        <v>5</v>
      </c>
      <c r="Y633" s="5">
        <v>2</v>
      </c>
      <c r="Z633" s="5">
        <v>7</v>
      </c>
      <c r="AA633" s="5">
        <v>5</v>
      </c>
      <c r="AB633" s="5">
        <v>3</v>
      </c>
      <c r="AC633" s="5">
        <v>2</v>
      </c>
      <c r="AD633" s="5">
        <v>8</v>
      </c>
      <c r="AE633" s="5">
        <v>1</v>
      </c>
      <c r="AF633" s="5">
        <v>1</v>
      </c>
      <c r="AG633" s="5">
        <v>2</v>
      </c>
      <c r="AH633" s="5">
        <v>2</v>
      </c>
    </row>
    <row r="634" spans="1:34" x14ac:dyDescent="0.2">
      <c r="A634" s="165"/>
      <c r="B634" s="168"/>
      <c r="C634" s="178"/>
      <c r="D634" s="169"/>
      <c r="E634" s="115" t="s">
        <v>188</v>
      </c>
      <c r="F634" s="8">
        <v>2677</v>
      </c>
      <c r="G634" s="8">
        <v>4132</v>
      </c>
      <c r="H634" s="8">
        <v>896</v>
      </c>
      <c r="I634" s="8">
        <v>2956</v>
      </c>
      <c r="J634" s="8">
        <v>211</v>
      </c>
      <c r="K634" s="8">
        <v>1406</v>
      </c>
      <c r="L634" s="8">
        <v>4082</v>
      </c>
      <c r="M634" s="8">
        <v>1652</v>
      </c>
      <c r="N634" s="8">
        <v>503</v>
      </c>
      <c r="O634" s="8">
        <v>155</v>
      </c>
      <c r="P634" s="8">
        <v>657</v>
      </c>
      <c r="Q634" s="8">
        <v>172</v>
      </c>
      <c r="R634" s="8">
        <v>200</v>
      </c>
      <c r="S634" s="8">
        <v>36</v>
      </c>
      <c r="T634" s="8">
        <v>200</v>
      </c>
      <c r="U634" s="8">
        <v>382</v>
      </c>
      <c r="V634" s="8">
        <v>298</v>
      </c>
      <c r="W634" s="8">
        <v>2495</v>
      </c>
      <c r="X634" s="8">
        <v>2</v>
      </c>
      <c r="Y634" s="8">
        <v>0</v>
      </c>
      <c r="Z634" s="8">
        <v>134</v>
      </c>
      <c r="AA634" s="8">
        <v>1419</v>
      </c>
      <c r="AB634" s="8">
        <v>184</v>
      </c>
      <c r="AC634" s="8">
        <v>45</v>
      </c>
      <c r="AD634" s="8">
        <v>575</v>
      </c>
      <c r="AE634" s="8">
        <v>0</v>
      </c>
      <c r="AF634" s="8">
        <v>34</v>
      </c>
      <c r="AG634" s="8">
        <v>23</v>
      </c>
      <c r="AH634" s="8">
        <v>0</v>
      </c>
    </row>
    <row r="635" spans="1:34" x14ac:dyDescent="0.2">
      <c r="A635" s="165"/>
      <c r="B635" s="168"/>
      <c r="C635" s="178"/>
      <c r="D635" s="169"/>
      <c r="E635" s="122" t="s">
        <v>195</v>
      </c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>
        <v>0</v>
      </c>
      <c r="R635" s="134">
        <v>0</v>
      </c>
      <c r="S635" s="134">
        <v>0</v>
      </c>
      <c r="T635" s="134">
        <v>0</v>
      </c>
      <c r="U635" s="134">
        <v>0</v>
      </c>
      <c r="V635" s="134">
        <v>0</v>
      </c>
      <c r="W635" s="134">
        <v>0</v>
      </c>
      <c r="X635" s="134">
        <v>0</v>
      </c>
      <c r="Y635" s="134">
        <v>0</v>
      </c>
      <c r="Z635" s="134">
        <v>0</v>
      </c>
      <c r="AA635" s="134">
        <v>0</v>
      </c>
      <c r="AB635" s="134">
        <v>0</v>
      </c>
      <c r="AC635" s="134">
        <v>0</v>
      </c>
      <c r="AD635" s="134">
        <v>0</v>
      </c>
      <c r="AE635" s="134">
        <v>0</v>
      </c>
      <c r="AF635" s="134">
        <v>0</v>
      </c>
      <c r="AG635" s="134">
        <v>0</v>
      </c>
      <c r="AH635" s="134">
        <v>0</v>
      </c>
    </row>
    <row r="636" spans="1:34" x14ac:dyDescent="0.2">
      <c r="A636" s="165"/>
      <c r="B636" s="168"/>
      <c r="C636" s="178"/>
      <c r="D636" s="169"/>
      <c r="E636" s="123" t="s">
        <v>197</v>
      </c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9">
        <f t="shared" ref="Q636:S636" si="775">Q635/Q633*100</f>
        <v>0</v>
      </c>
      <c r="R636" s="139">
        <f t="shared" si="775"/>
        <v>0</v>
      </c>
      <c r="S636" s="139">
        <f t="shared" si="775"/>
        <v>0</v>
      </c>
      <c r="T636" s="139">
        <f>T635/T633*100</f>
        <v>0</v>
      </c>
      <c r="U636" s="139">
        <f t="shared" ref="U636:AH636" si="776">U635/U633*100</f>
        <v>0</v>
      </c>
      <c r="V636" s="139">
        <f t="shared" si="776"/>
        <v>0</v>
      </c>
      <c r="W636" s="139">
        <f t="shared" si="776"/>
        <v>0</v>
      </c>
      <c r="X636" s="139">
        <f t="shared" si="776"/>
        <v>0</v>
      </c>
      <c r="Y636" s="139">
        <f t="shared" si="776"/>
        <v>0</v>
      </c>
      <c r="Z636" s="139">
        <f t="shared" si="776"/>
        <v>0</v>
      </c>
      <c r="AA636" s="139">
        <f t="shared" si="776"/>
        <v>0</v>
      </c>
      <c r="AB636" s="139">
        <f t="shared" si="776"/>
        <v>0</v>
      </c>
      <c r="AC636" s="139">
        <f t="shared" si="776"/>
        <v>0</v>
      </c>
      <c r="AD636" s="139">
        <f t="shared" si="776"/>
        <v>0</v>
      </c>
      <c r="AE636" s="139">
        <f t="shared" si="776"/>
        <v>0</v>
      </c>
      <c r="AF636" s="139">
        <f t="shared" si="776"/>
        <v>0</v>
      </c>
      <c r="AG636" s="139">
        <f t="shared" si="776"/>
        <v>0</v>
      </c>
      <c r="AH636" s="139">
        <f t="shared" si="776"/>
        <v>0</v>
      </c>
    </row>
    <row r="637" spans="1:34" x14ac:dyDescent="0.2">
      <c r="A637" s="165"/>
      <c r="B637" s="170"/>
      <c r="C637" s="179"/>
      <c r="D637" s="171"/>
      <c r="E637" s="121" t="s">
        <v>189</v>
      </c>
      <c r="F637" s="143">
        <f>F634/F633</f>
        <v>86.354838709677423</v>
      </c>
      <c r="G637" s="143">
        <f>G634/G633</f>
        <v>111.67567567567568</v>
      </c>
      <c r="H637" s="143">
        <f t="shared" ref="H637:AH637" si="777">H634/H633</f>
        <v>35.840000000000003</v>
      </c>
      <c r="I637" s="143">
        <f t="shared" si="777"/>
        <v>105.57142857142857</v>
      </c>
      <c r="J637" s="143">
        <f t="shared" si="777"/>
        <v>10.047619047619047</v>
      </c>
      <c r="K637" s="143">
        <f t="shared" si="777"/>
        <v>87.875</v>
      </c>
      <c r="L637" s="143">
        <f t="shared" si="777"/>
        <v>226.77777777777777</v>
      </c>
      <c r="M637" s="143">
        <f t="shared" si="777"/>
        <v>75.090909090909093</v>
      </c>
      <c r="N637" s="143">
        <f t="shared" si="777"/>
        <v>31.4375</v>
      </c>
      <c r="O637" s="143">
        <f t="shared" si="777"/>
        <v>9.6875</v>
      </c>
      <c r="P637" s="143">
        <f t="shared" si="777"/>
        <v>43.8</v>
      </c>
      <c r="Q637" s="143">
        <f t="shared" si="777"/>
        <v>12.285714285714286</v>
      </c>
      <c r="R637" s="143">
        <f t="shared" si="777"/>
        <v>20</v>
      </c>
      <c r="S637" s="143">
        <f t="shared" si="777"/>
        <v>3.6</v>
      </c>
      <c r="T637" s="143">
        <f t="shared" si="777"/>
        <v>20</v>
      </c>
      <c r="U637" s="143">
        <f t="shared" si="777"/>
        <v>54.571428571428569</v>
      </c>
      <c r="V637" s="143">
        <f t="shared" si="777"/>
        <v>33.111111111111114</v>
      </c>
      <c r="W637" s="143">
        <f t="shared" si="777"/>
        <v>623.75</v>
      </c>
      <c r="X637" s="143">
        <f t="shared" si="777"/>
        <v>0.4</v>
      </c>
      <c r="Y637" s="143">
        <f t="shared" si="777"/>
        <v>0</v>
      </c>
      <c r="Z637" s="143">
        <f t="shared" si="777"/>
        <v>19.142857142857142</v>
      </c>
      <c r="AA637" s="143">
        <f t="shared" si="777"/>
        <v>283.8</v>
      </c>
      <c r="AB637" s="143">
        <f t="shared" si="777"/>
        <v>61.333333333333336</v>
      </c>
      <c r="AC637" s="143">
        <f t="shared" si="777"/>
        <v>22.5</v>
      </c>
      <c r="AD637" s="143">
        <f t="shared" si="777"/>
        <v>71.875</v>
      </c>
      <c r="AE637" s="143">
        <f t="shared" si="777"/>
        <v>0</v>
      </c>
      <c r="AF637" s="143">
        <f t="shared" si="777"/>
        <v>34</v>
      </c>
      <c r="AG637" s="143">
        <f t="shared" si="777"/>
        <v>11.5</v>
      </c>
      <c r="AH637" s="143">
        <f t="shared" si="777"/>
        <v>0</v>
      </c>
    </row>
    <row r="638" spans="1:34" x14ac:dyDescent="0.2">
      <c r="A638" s="165"/>
      <c r="B638" s="175" t="s">
        <v>71</v>
      </c>
      <c r="C638" s="176"/>
      <c r="D638" s="177"/>
      <c r="E638" s="114" t="s">
        <v>187</v>
      </c>
      <c r="F638" s="5">
        <v>9</v>
      </c>
      <c r="G638" s="5">
        <v>3</v>
      </c>
      <c r="H638" s="5">
        <v>19</v>
      </c>
      <c r="I638" s="5">
        <v>7</v>
      </c>
      <c r="J638" s="5">
        <v>15</v>
      </c>
      <c r="K638" s="5">
        <v>7</v>
      </c>
      <c r="L638" s="5">
        <v>14</v>
      </c>
      <c r="M638" s="5">
        <v>6</v>
      </c>
      <c r="N638" s="5">
        <v>10</v>
      </c>
      <c r="O638" s="5">
        <v>8</v>
      </c>
      <c r="P638" s="5">
        <v>10</v>
      </c>
      <c r="Q638" s="5">
        <v>7</v>
      </c>
      <c r="R638" s="5">
        <v>9</v>
      </c>
      <c r="S638" s="5">
        <v>11</v>
      </c>
      <c r="T638" s="5">
        <v>9</v>
      </c>
      <c r="U638" s="5">
        <v>6</v>
      </c>
      <c r="V638" s="5">
        <v>6</v>
      </c>
      <c r="W638" s="5">
        <v>3</v>
      </c>
      <c r="X638" s="5">
        <v>7</v>
      </c>
      <c r="Y638" s="5">
        <v>3</v>
      </c>
      <c r="Z638" s="5">
        <v>2</v>
      </c>
      <c r="AA638" s="5">
        <v>2</v>
      </c>
      <c r="AB638" s="5">
        <v>5</v>
      </c>
      <c r="AC638" s="5">
        <v>2</v>
      </c>
      <c r="AD638" s="5">
        <v>9</v>
      </c>
      <c r="AE638" s="5">
        <v>5</v>
      </c>
      <c r="AF638" s="5">
        <v>4</v>
      </c>
      <c r="AG638" s="5">
        <v>2</v>
      </c>
      <c r="AH638" s="5">
        <v>6</v>
      </c>
    </row>
    <row r="639" spans="1:34" x14ac:dyDescent="0.2">
      <c r="A639" s="165"/>
      <c r="B639" s="168"/>
      <c r="C639" s="178"/>
      <c r="D639" s="169"/>
      <c r="E639" s="115" t="s">
        <v>188</v>
      </c>
      <c r="F639" s="8">
        <v>649</v>
      </c>
      <c r="G639" s="8">
        <v>63</v>
      </c>
      <c r="H639" s="8">
        <v>679</v>
      </c>
      <c r="I639" s="8">
        <v>326</v>
      </c>
      <c r="J639" s="8">
        <v>732</v>
      </c>
      <c r="K639" s="8">
        <v>1122</v>
      </c>
      <c r="L639" s="8">
        <v>194</v>
      </c>
      <c r="M639" s="8">
        <v>31</v>
      </c>
      <c r="N639" s="8">
        <v>514</v>
      </c>
      <c r="O639" s="8">
        <v>160</v>
      </c>
      <c r="P639" s="8">
        <v>84</v>
      </c>
      <c r="Q639" s="8">
        <v>780</v>
      </c>
      <c r="R639" s="8">
        <v>266</v>
      </c>
      <c r="S639" s="8">
        <v>23</v>
      </c>
      <c r="T639" s="8">
        <v>266</v>
      </c>
      <c r="U639" s="8">
        <v>40</v>
      </c>
      <c r="V639" s="8">
        <v>21</v>
      </c>
      <c r="W639" s="8">
        <v>16</v>
      </c>
      <c r="X639" s="8">
        <v>8</v>
      </c>
      <c r="Y639" s="8">
        <v>0</v>
      </c>
      <c r="Z639" s="8">
        <v>1</v>
      </c>
      <c r="AA639" s="8">
        <v>0</v>
      </c>
      <c r="AB639" s="8">
        <v>0</v>
      </c>
      <c r="AC639" s="8">
        <v>0</v>
      </c>
      <c r="AD639" s="8">
        <v>0</v>
      </c>
      <c r="AE639" s="8">
        <v>7</v>
      </c>
      <c r="AF639" s="8">
        <v>0</v>
      </c>
      <c r="AG639" s="8">
        <v>66</v>
      </c>
      <c r="AH639" s="8">
        <v>0</v>
      </c>
    </row>
    <row r="640" spans="1:34" x14ac:dyDescent="0.2">
      <c r="A640" s="165"/>
      <c r="B640" s="168"/>
      <c r="C640" s="178"/>
      <c r="D640" s="169"/>
      <c r="E640" s="122" t="s">
        <v>195</v>
      </c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>
        <v>0</v>
      </c>
      <c r="R640" s="134">
        <v>0</v>
      </c>
      <c r="S640" s="134">
        <v>0</v>
      </c>
      <c r="T640" s="134">
        <v>0</v>
      </c>
      <c r="U640" s="134">
        <v>0</v>
      </c>
      <c r="V640" s="134">
        <v>0</v>
      </c>
      <c r="W640" s="134">
        <v>0</v>
      </c>
      <c r="X640" s="134">
        <v>0</v>
      </c>
      <c r="Y640" s="134">
        <v>0</v>
      </c>
      <c r="Z640" s="134">
        <v>0</v>
      </c>
      <c r="AA640" s="134">
        <v>0</v>
      </c>
      <c r="AB640" s="134">
        <v>0</v>
      </c>
      <c r="AC640" s="134">
        <v>0</v>
      </c>
      <c r="AD640" s="134">
        <v>0</v>
      </c>
      <c r="AE640" s="134">
        <v>0</v>
      </c>
      <c r="AF640" s="134">
        <v>0</v>
      </c>
      <c r="AG640" s="134">
        <v>0</v>
      </c>
      <c r="AH640" s="134">
        <v>0</v>
      </c>
    </row>
    <row r="641" spans="1:34" x14ac:dyDescent="0.2">
      <c r="A641" s="165"/>
      <c r="B641" s="168"/>
      <c r="C641" s="178"/>
      <c r="D641" s="169"/>
      <c r="E641" s="123" t="s">
        <v>197</v>
      </c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9">
        <f t="shared" ref="Q641:S641" si="778">Q640/Q638*100</f>
        <v>0</v>
      </c>
      <c r="R641" s="139">
        <f t="shared" si="778"/>
        <v>0</v>
      </c>
      <c r="S641" s="139">
        <f t="shared" si="778"/>
        <v>0</v>
      </c>
      <c r="T641" s="139">
        <f>T640/T638*100</f>
        <v>0</v>
      </c>
      <c r="U641" s="139">
        <f t="shared" ref="U641:AH641" si="779">U640/U638*100</f>
        <v>0</v>
      </c>
      <c r="V641" s="139">
        <f t="shared" si="779"/>
        <v>0</v>
      </c>
      <c r="W641" s="139">
        <f t="shared" si="779"/>
        <v>0</v>
      </c>
      <c r="X641" s="139">
        <f t="shared" si="779"/>
        <v>0</v>
      </c>
      <c r="Y641" s="139">
        <f t="shared" si="779"/>
        <v>0</v>
      </c>
      <c r="Z641" s="139">
        <f t="shared" si="779"/>
        <v>0</v>
      </c>
      <c r="AA641" s="139">
        <f t="shared" si="779"/>
        <v>0</v>
      </c>
      <c r="AB641" s="139">
        <f t="shared" si="779"/>
        <v>0</v>
      </c>
      <c r="AC641" s="139">
        <f t="shared" si="779"/>
        <v>0</v>
      </c>
      <c r="AD641" s="139">
        <f t="shared" si="779"/>
        <v>0</v>
      </c>
      <c r="AE641" s="139">
        <f t="shared" si="779"/>
        <v>0</v>
      </c>
      <c r="AF641" s="139">
        <f t="shared" si="779"/>
        <v>0</v>
      </c>
      <c r="AG641" s="139">
        <f t="shared" si="779"/>
        <v>0</v>
      </c>
      <c r="AH641" s="139">
        <f t="shared" si="779"/>
        <v>0</v>
      </c>
    </row>
    <row r="642" spans="1:34" x14ac:dyDescent="0.2">
      <c r="A642" s="165"/>
      <c r="B642" s="170"/>
      <c r="C642" s="179"/>
      <c r="D642" s="171"/>
      <c r="E642" s="121" t="s">
        <v>189</v>
      </c>
      <c r="F642" s="143">
        <f>F639/F638</f>
        <v>72.111111111111114</v>
      </c>
      <c r="G642" s="143">
        <f>G639/G638</f>
        <v>21</v>
      </c>
      <c r="H642" s="143">
        <f t="shared" ref="H642:AH642" si="780">H639/H638</f>
        <v>35.736842105263158</v>
      </c>
      <c r="I642" s="143">
        <f t="shared" si="780"/>
        <v>46.571428571428569</v>
      </c>
      <c r="J642" s="143">
        <f t="shared" si="780"/>
        <v>48.8</v>
      </c>
      <c r="K642" s="143">
        <f t="shared" si="780"/>
        <v>160.28571428571428</v>
      </c>
      <c r="L642" s="143">
        <f t="shared" si="780"/>
        <v>13.857142857142858</v>
      </c>
      <c r="M642" s="143">
        <f t="shared" si="780"/>
        <v>5.166666666666667</v>
      </c>
      <c r="N642" s="143">
        <f t="shared" si="780"/>
        <v>51.4</v>
      </c>
      <c r="O642" s="143">
        <f t="shared" si="780"/>
        <v>20</v>
      </c>
      <c r="P642" s="143">
        <f t="shared" si="780"/>
        <v>8.4</v>
      </c>
      <c r="Q642" s="143">
        <f t="shared" si="780"/>
        <v>111.42857142857143</v>
      </c>
      <c r="R642" s="143">
        <f t="shared" si="780"/>
        <v>29.555555555555557</v>
      </c>
      <c r="S642" s="143">
        <f t="shared" si="780"/>
        <v>2.0909090909090908</v>
      </c>
      <c r="T642" s="143">
        <f t="shared" si="780"/>
        <v>29.555555555555557</v>
      </c>
      <c r="U642" s="143">
        <f t="shared" si="780"/>
        <v>6.666666666666667</v>
      </c>
      <c r="V642" s="143">
        <f t="shared" si="780"/>
        <v>3.5</v>
      </c>
      <c r="W642" s="143">
        <f t="shared" si="780"/>
        <v>5.333333333333333</v>
      </c>
      <c r="X642" s="143">
        <f t="shared" si="780"/>
        <v>1.1428571428571428</v>
      </c>
      <c r="Y642" s="143">
        <f t="shared" si="780"/>
        <v>0</v>
      </c>
      <c r="Z642" s="143">
        <f t="shared" si="780"/>
        <v>0.5</v>
      </c>
      <c r="AA642" s="143">
        <f t="shared" si="780"/>
        <v>0</v>
      </c>
      <c r="AB642" s="143">
        <f t="shared" si="780"/>
        <v>0</v>
      </c>
      <c r="AC642" s="143">
        <f t="shared" si="780"/>
        <v>0</v>
      </c>
      <c r="AD642" s="143">
        <f t="shared" si="780"/>
        <v>0</v>
      </c>
      <c r="AE642" s="143">
        <f t="shared" si="780"/>
        <v>1.4</v>
      </c>
      <c r="AF642" s="143">
        <f t="shared" si="780"/>
        <v>0</v>
      </c>
      <c r="AG642" s="143">
        <f t="shared" si="780"/>
        <v>33</v>
      </c>
      <c r="AH642" s="143">
        <f t="shared" si="780"/>
        <v>0</v>
      </c>
    </row>
    <row r="643" spans="1:34" x14ac:dyDescent="0.2">
      <c r="A643" s="165"/>
      <c r="B643" s="175" t="s">
        <v>72</v>
      </c>
      <c r="C643" s="176"/>
      <c r="D643" s="177"/>
      <c r="E643" s="114" t="s">
        <v>187</v>
      </c>
      <c r="F643" s="5">
        <v>3</v>
      </c>
      <c r="G643" s="5">
        <v>2</v>
      </c>
      <c r="H643" s="5">
        <v>5</v>
      </c>
      <c r="I643" s="5">
        <v>1</v>
      </c>
      <c r="J643" s="5">
        <v>1</v>
      </c>
      <c r="K643" s="5">
        <v>5</v>
      </c>
      <c r="L643" s="5">
        <v>1</v>
      </c>
      <c r="M643" s="5">
        <v>2</v>
      </c>
      <c r="N643" s="5">
        <v>4</v>
      </c>
      <c r="O643" s="5">
        <v>4</v>
      </c>
      <c r="P643" s="5">
        <v>2</v>
      </c>
      <c r="Q643" s="5">
        <v>1</v>
      </c>
      <c r="R643" s="5">
        <v>4</v>
      </c>
      <c r="S643" s="5">
        <v>2</v>
      </c>
      <c r="T643" s="5">
        <v>4</v>
      </c>
      <c r="U643" s="5">
        <v>1</v>
      </c>
      <c r="V643" s="5">
        <v>0</v>
      </c>
      <c r="W643" s="5">
        <v>0</v>
      </c>
      <c r="X643" s="5">
        <v>1</v>
      </c>
      <c r="Y643" s="5">
        <v>1</v>
      </c>
      <c r="Z643" s="5">
        <v>2</v>
      </c>
      <c r="AA643" s="5">
        <v>1</v>
      </c>
      <c r="AB643" s="5">
        <v>1</v>
      </c>
      <c r="AC643" s="5">
        <v>1</v>
      </c>
      <c r="AD643" s="5">
        <v>1</v>
      </c>
      <c r="AE643" s="5">
        <v>0</v>
      </c>
      <c r="AF643" s="5">
        <v>0</v>
      </c>
      <c r="AG643" s="5">
        <v>1</v>
      </c>
      <c r="AH643" s="5">
        <v>1</v>
      </c>
    </row>
    <row r="644" spans="1:34" x14ac:dyDescent="0.2">
      <c r="A644" s="165"/>
      <c r="B644" s="168"/>
      <c r="C644" s="178"/>
      <c r="D644" s="169"/>
      <c r="E644" s="115" t="s">
        <v>188</v>
      </c>
      <c r="F644" s="8">
        <v>2</v>
      </c>
      <c r="G644" s="8">
        <v>16</v>
      </c>
      <c r="H644" s="8">
        <v>48</v>
      </c>
      <c r="I644" s="8">
        <v>22</v>
      </c>
      <c r="J644" s="8">
        <v>0</v>
      </c>
      <c r="K644" s="8">
        <v>4</v>
      </c>
      <c r="L644" s="8">
        <v>0</v>
      </c>
      <c r="M644" s="8">
        <v>34</v>
      </c>
      <c r="N644" s="8">
        <v>147</v>
      </c>
      <c r="O644" s="8">
        <v>0</v>
      </c>
      <c r="P644" s="8">
        <v>2</v>
      </c>
      <c r="Q644" s="8">
        <v>0</v>
      </c>
      <c r="R644" s="8">
        <v>818</v>
      </c>
      <c r="S644" s="8">
        <v>10</v>
      </c>
      <c r="T644" s="8">
        <v>818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8">
        <v>0</v>
      </c>
      <c r="AE644" s="8">
        <v>0</v>
      </c>
      <c r="AF644" s="8">
        <v>0</v>
      </c>
      <c r="AG644" s="8">
        <v>0</v>
      </c>
      <c r="AH644" s="8">
        <v>0</v>
      </c>
    </row>
    <row r="645" spans="1:34" x14ac:dyDescent="0.2">
      <c r="A645" s="165"/>
      <c r="B645" s="168"/>
      <c r="C645" s="178"/>
      <c r="D645" s="169"/>
      <c r="E645" s="122" t="s">
        <v>195</v>
      </c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>
        <v>0</v>
      </c>
      <c r="R645" s="134">
        <v>0</v>
      </c>
      <c r="S645" s="134">
        <v>0</v>
      </c>
      <c r="T645" s="134">
        <v>0</v>
      </c>
      <c r="U645" s="134">
        <v>0</v>
      </c>
      <c r="V645" s="134">
        <v>0</v>
      </c>
      <c r="W645" s="134">
        <v>0</v>
      </c>
      <c r="X645" s="134">
        <v>0</v>
      </c>
      <c r="Y645" s="134">
        <v>0</v>
      </c>
      <c r="Z645" s="134">
        <v>0</v>
      </c>
      <c r="AA645" s="134">
        <v>0</v>
      </c>
      <c r="AB645" s="134">
        <v>0</v>
      </c>
      <c r="AC645" s="134">
        <v>0</v>
      </c>
      <c r="AD645" s="134">
        <v>0</v>
      </c>
      <c r="AE645" s="134">
        <v>0</v>
      </c>
      <c r="AF645" s="134">
        <v>0</v>
      </c>
      <c r="AG645" s="134">
        <v>0</v>
      </c>
      <c r="AH645" s="134">
        <v>0</v>
      </c>
    </row>
    <row r="646" spans="1:34" x14ac:dyDescent="0.2">
      <c r="A646" s="165"/>
      <c r="B646" s="168"/>
      <c r="C646" s="178"/>
      <c r="D646" s="169"/>
      <c r="E646" s="123" t="s">
        <v>197</v>
      </c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9">
        <f t="shared" ref="Q646:S646" si="781">Q645/Q643*100</f>
        <v>0</v>
      </c>
      <c r="R646" s="139">
        <f t="shared" si="781"/>
        <v>0</v>
      </c>
      <c r="S646" s="139">
        <f t="shared" si="781"/>
        <v>0</v>
      </c>
      <c r="T646" s="139">
        <f>T645/T643*100</f>
        <v>0</v>
      </c>
      <c r="U646" s="139">
        <f t="shared" ref="U646:AH646" si="782">U645/U643*100</f>
        <v>0</v>
      </c>
      <c r="V646" s="139" t="e">
        <f t="shared" si="782"/>
        <v>#DIV/0!</v>
      </c>
      <c r="W646" s="139" t="e">
        <f t="shared" si="782"/>
        <v>#DIV/0!</v>
      </c>
      <c r="X646" s="139">
        <f t="shared" si="782"/>
        <v>0</v>
      </c>
      <c r="Y646" s="139">
        <f t="shared" si="782"/>
        <v>0</v>
      </c>
      <c r="Z646" s="139">
        <f t="shared" si="782"/>
        <v>0</v>
      </c>
      <c r="AA646" s="139">
        <f t="shared" si="782"/>
        <v>0</v>
      </c>
      <c r="AB646" s="139">
        <f t="shared" si="782"/>
        <v>0</v>
      </c>
      <c r="AC646" s="139">
        <f t="shared" si="782"/>
        <v>0</v>
      </c>
      <c r="AD646" s="139">
        <f t="shared" si="782"/>
        <v>0</v>
      </c>
      <c r="AE646" s="139" t="e">
        <f t="shared" si="782"/>
        <v>#DIV/0!</v>
      </c>
      <c r="AF646" s="139" t="e">
        <f t="shared" si="782"/>
        <v>#DIV/0!</v>
      </c>
      <c r="AG646" s="139">
        <f t="shared" si="782"/>
        <v>0</v>
      </c>
      <c r="AH646" s="139">
        <f t="shared" si="782"/>
        <v>0</v>
      </c>
    </row>
    <row r="647" spans="1:34" x14ac:dyDescent="0.2">
      <c r="A647" s="165"/>
      <c r="B647" s="170"/>
      <c r="C647" s="179"/>
      <c r="D647" s="171"/>
      <c r="E647" s="121" t="s">
        <v>189</v>
      </c>
      <c r="F647" s="143">
        <f>F644/F643</f>
        <v>0.66666666666666663</v>
      </c>
      <c r="G647" s="143">
        <f>G644/G643</f>
        <v>8</v>
      </c>
      <c r="H647" s="143">
        <f t="shared" ref="H647:AH647" si="783">H644/H643</f>
        <v>9.6</v>
      </c>
      <c r="I647" s="143">
        <f t="shared" si="783"/>
        <v>22</v>
      </c>
      <c r="J647" s="143">
        <f t="shared" si="783"/>
        <v>0</v>
      </c>
      <c r="K647" s="143">
        <f t="shared" si="783"/>
        <v>0.8</v>
      </c>
      <c r="L647" s="143">
        <f t="shared" si="783"/>
        <v>0</v>
      </c>
      <c r="M647" s="143">
        <f t="shared" si="783"/>
        <v>17</v>
      </c>
      <c r="N647" s="143">
        <f t="shared" si="783"/>
        <v>36.75</v>
      </c>
      <c r="O647" s="143">
        <f t="shared" si="783"/>
        <v>0</v>
      </c>
      <c r="P647" s="143">
        <f t="shared" si="783"/>
        <v>1</v>
      </c>
      <c r="Q647" s="143">
        <f t="shared" si="783"/>
        <v>0</v>
      </c>
      <c r="R647" s="143">
        <f t="shared" si="783"/>
        <v>204.5</v>
      </c>
      <c r="S647" s="143">
        <f t="shared" si="783"/>
        <v>5</v>
      </c>
      <c r="T647" s="143">
        <f t="shared" si="783"/>
        <v>204.5</v>
      </c>
      <c r="U647" s="143">
        <f t="shared" si="783"/>
        <v>0</v>
      </c>
      <c r="V647" s="143" t="e">
        <f t="shared" si="783"/>
        <v>#DIV/0!</v>
      </c>
      <c r="W647" s="143" t="e">
        <f t="shared" si="783"/>
        <v>#DIV/0!</v>
      </c>
      <c r="X647" s="143">
        <f t="shared" si="783"/>
        <v>0</v>
      </c>
      <c r="Y647" s="143">
        <f t="shared" si="783"/>
        <v>0</v>
      </c>
      <c r="Z647" s="143">
        <f t="shared" si="783"/>
        <v>0</v>
      </c>
      <c r="AA647" s="143">
        <f t="shared" si="783"/>
        <v>0</v>
      </c>
      <c r="AB647" s="143">
        <f t="shared" si="783"/>
        <v>0</v>
      </c>
      <c r="AC647" s="143">
        <f t="shared" si="783"/>
        <v>0</v>
      </c>
      <c r="AD647" s="143">
        <f t="shared" si="783"/>
        <v>0</v>
      </c>
      <c r="AE647" s="143" t="e">
        <f t="shared" si="783"/>
        <v>#DIV/0!</v>
      </c>
      <c r="AF647" s="143" t="e">
        <f t="shared" si="783"/>
        <v>#DIV/0!</v>
      </c>
      <c r="AG647" s="143">
        <f t="shared" si="783"/>
        <v>0</v>
      </c>
      <c r="AH647" s="143">
        <f t="shared" si="783"/>
        <v>0</v>
      </c>
    </row>
    <row r="648" spans="1:34" x14ac:dyDescent="0.2">
      <c r="A648" s="165"/>
      <c r="B648" s="175" t="s">
        <v>73</v>
      </c>
      <c r="C648" s="176"/>
      <c r="D648" s="177"/>
      <c r="E648" s="114" t="s">
        <v>187</v>
      </c>
      <c r="F648" s="5">
        <v>37</v>
      </c>
      <c r="G648" s="5">
        <v>43</v>
      </c>
      <c r="H648" s="5">
        <v>49</v>
      </c>
      <c r="I648" s="5">
        <v>39</v>
      </c>
      <c r="J648" s="5">
        <v>47</v>
      </c>
      <c r="K648" s="5">
        <v>38</v>
      </c>
      <c r="L648" s="5">
        <v>35</v>
      </c>
      <c r="M648" s="5">
        <v>31</v>
      </c>
      <c r="N648" s="5">
        <v>32</v>
      </c>
      <c r="O648" s="5">
        <v>39</v>
      </c>
      <c r="P648" s="5">
        <v>36</v>
      </c>
      <c r="Q648" s="5">
        <v>28</v>
      </c>
      <c r="R648" s="5">
        <v>32</v>
      </c>
      <c r="S648" s="5">
        <v>29</v>
      </c>
      <c r="T648" s="5">
        <v>32</v>
      </c>
      <c r="U648" s="5">
        <v>22</v>
      </c>
      <c r="V648" s="5">
        <v>30</v>
      </c>
      <c r="W648" s="5">
        <v>20</v>
      </c>
      <c r="X648" s="5">
        <v>16</v>
      </c>
      <c r="Y648" s="5">
        <v>12</v>
      </c>
      <c r="Z648" s="5">
        <v>15</v>
      </c>
      <c r="AA648" s="5">
        <v>7</v>
      </c>
      <c r="AB648" s="5">
        <v>12</v>
      </c>
      <c r="AC648" s="5">
        <v>13</v>
      </c>
      <c r="AD648" s="5">
        <v>19</v>
      </c>
      <c r="AE648" s="5">
        <v>8</v>
      </c>
      <c r="AF648" s="5">
        <v>7</v>
      </c>
      <c r="AG648" s="5">
        <v>14</v>
      </c>
      <c r="AH648" s="5">
        <v>10</v>
      </c>
    </row>
    <row r="649" spans="1:34" x14ac:dyDescent="0.2">
      <c r="A649" s="165"/>
      <c r="B649" s="168"/>
      <c r="C649" s="178"/>
      <c r="D649" s="169"/>
      <c r="E649" s="115" t="s">
        <v>188</v>
      </c>
      <c r="F649" s="8">
        <v>2151</v>
      </c>
      <c r="G649" s="8">
        <v>2539</v>
      </c>
      <c r="H649" s="8">
        <v>2101</v>
      </c>
      <c r="I649" s="8">
        <v>3254</v>
      </c>
      <c r="J649" s="8">
        <v>4179</v>
      </c>
      <c r="K649" s="8">
        <v>1630</v>
      </c>
      <c r="L649" s="8">
        <v>957</v>
      </c>
      <c r="M649" s="8">
        <v>271</v>
      </c>
      <c r="N649" s="8">
        <v>623</v>
      </c>
      <c r="O649" s="8">
        <v>1905</v>
      </c>
      <c r="P649" s="8">
        <v>3572</v>
      </c>
      <c r="Q649" s="8">
        <v>1042</v>
      </c>
      <c r="R649" s="8">
        <v>1307</v>
      </c>
      <c r="S649" s="8">
        <v>294</v>
      </c>
      <c r="T649" s="8">
        <v>1307</v>
      </c>
      <c r="U649" s="8">
        <v>781</v>
      </c>
      <c r="V649" s="8">
        <v>288</v>
      </c>
      <c r="W649" s="8">
        <v>88</v>
      </c>
      <c r="X649" s="8">
        <v>972</v>
      </c>
      <c r="Y649" s="8">
        <v>53</v>
      </c>
      <c r="Z649" s="8">
        <v>12</v>
      </c>
      <c r="AA649" s="8">
        <v>223</v>
      </c>
      <c r="AB649" s="8">
        <v>68</v>
      </c>
      <c r="AC649" s="8">
        <v>0</v>
      </c>
      <c r="AD649" s="8">
        <v>151</v>
      </c>
      <c r="AE649" s="8">
        <v>68</v>
      </c>
      <c r="AF649" s="8">
        <v>20</v>
      </c>
      <c r="AG649" s="8">
        <v>1548</v>
      </c>
      <c r="AH649" s="8">
        <v>2</v>
      </c>
    </row>
    <row r="650" spans="1:34" x14ac:dyDescent="0.2">
      <c r="A650" s="165"/>
      <c r="B650" s="168"/>
      <c r="C650" s="178"/>
      <c r="D650" s="169"/>
      <c r="E650" s="122" t="s">
        <v>195</v>
      </c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>
        <v>0</v>
      </c>
      <c r="R650" s="134">
        <v>1</v>
      </c>
      <c r="S650" s="134">
        <v>0</v>
      </c>
      <c r="T650" s="134">
        <v>1</v>
      </c>
      <c r="U650" s="134">
        <v>0</v>
      </c>
      <c r="V650" s="134">
        <v>0</v>
      </c>
      <c r="W650" s="134">
        <v>0</v>
      </c>
      <c r="X650" s="134">
        <v>0</v>
      </c>
      <c r="Y650" s="134">
        <v>0</v>
      </c>
      <c r="Z650" s="134">
        <v>0</v>
      </c>
      <c r="AA650" s="134">
        <v>0</v>
      </c>
      <c r="AB650" s="134">
        <v>0</v>
      </c>
      <c r="AC650" s="134">
        <v>0</v>
      </c>
      <c r="AD650" s="134">
        <v>0</v>
      </c>
      <c r="AE650" s="134">
        <v>0</v>
      </c>
      <c r="AF650" s="134">
        <v>0</v>
      </c>
      <c r="AG650" s="134">
        <v>0</v>
      </c>
      <c r="AH650" s="134">
        <v>0</v>
      </c>
    </row>
    <row r="651" spans="1:34" x14ac:dyDescent="0.2">
      <c r="A651" s="165"/>
      <c r="B651" s="168"/>
      <c r="C651" s="178"/>
      <c r="D651" s="169"/>
      <c r="E651" s="123" t="s">
        <v>197</v>
      </c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9">
        <f t="shared" ref="Q651:S651" si="784">Q650/Q648*100</f>
        <v>0</v>
      </c>
      <c r="R651" s="139">
        <f t="shared" si="784"/>
        <v>3.125</v>
      </c>
      <c r="S651" s="139">
        <f t="shared" si="784"/>
        <v>0</v>
      </c>
      <c r="T651" s="139">
        <f>T650/T648*100</f>
        <v>3.125</v>
      </c>
      <c r="U651" s="139">
        <f t="shared" ref="U651:AH651" si="785">U650/U648*100</f>
        <v>0</v>
      </c>
      <c r="V651" s="139">
        <f t="shared" si="785"/>
        <v>0</v>
      </c>
      <c r="W651" s="139">
        <f t="shared" si="785"/>
        <v>0</v>
      </c>
      <c r="X651" s="139">
        <f t="shared" si="785"/>
        <v>0</v>
      </c>
      <c r="Y651" s="139">
        <f t="shared" si="785"/>
        <v>0</v>
      </c>
      <c r="Z651" s="139">
        <f t="shared" si="785"/>
        <v>0</v>
      </c>
      <c r="AA651" s="139">
        <f t="shared" si="785"/>
        <v>0</v>
      </c>
      <c r="AB651" s="139">
        <f t="shared" si="785"/>
        <v>0</v>
      </c>
      <c r="AC651" s="139">
        <f t="shared" si="785"/>
        <v>0</v>
      </c>
      <c r="AD651" s="139">
        <f t="shared" si="785"/>
        <v>0</v>
      </c>
      <c r="AE651" s="139">
        <f t="shared" si="785"/>
        <v>0</v>
      </c>
      <c r="AF651" s="139">
        <f t="shared" si="785"/>
        <v>0</v>
      </c>
      <c r="AG651" s="139">
        <f t="shared" si="785"/>
        <v>0</v>
      </c>
      <c r="AH651" s="139">
        <f t="shared" si="785"/>
        <v>0</v>
      </c>
    </row>
    <row r="652" spans="1:34" x14ac:dyDescent="0.2">
      <c r="A652" s="165"/>
      <c r="B652" s="170"/>
      <c r="C652" s="179"/>
      <c r="D652" s="171"/>
      <c r="E652" s="121" t="s">
        <v>189</v>
      </c>
      <c r="F652" s="143">
        <f>F649/F648</f>
        <v>58.135135135135137</v>
      </c>
      <c r="G652" s="143">
        <f>G649/G648</f>
        <v>59.046511627906973</v>
      </c>
      <c r="H652" s="143">
        <f t="shared" ref="H652:AH652" si="786">H649/H648</f>
        <v>42.877551020408163</v>
      </c>
      <c r="I652" s="143">
        <f t="shared" si="786"/>
        <v>83.435897435897431</v>
      </c>
      <c r="J652" s="143">
        <f t="shared" si="786"/>
        <v>88.914893617021278</v>
      </c>
      <c r="K652" s="143">
        <f t="shared" si="786"/>
        <v>42.89473684210526</v>
      </c>
      <c r="L652" s="143">
        <f t="shared" si="786"/>
        <v>27.342857142857142</v>
      </c>
      <c r="M652" s="143">
        <f t="shared" si="786"/>
        <v>8.741935483870968</v>
      </c>
      <c r="N652" s="143">
        <f t="shared" si="786"/>
        <v>19.46875</v>
      </c>
      <c r="O652" s="143">
        <f t="shared" si="786"/>
        <v>48.846153846153847</v>
      </c>
      <c r="P652" s="143">
        <f t="shared" si="786"/>
        <v>99.222222222222229</v>
      </c>
      <c r="Q652" s="143">
        <f t="shared" si="786"/>
        <v>37.214285714285715</v>
      </c>
      <c r="R652" s="143">
        <f t="shared" si="786"/>
        <v>40.84375</v>
      </c>
      <c r="S652" s="143">
        <f t="shared" si="786"/>
        <v>10.137931034482758</v>
      </c>
      <c r="T652" s="143">
        <f t="shared" si="786"/>
        <v>40.84375</v>
      </c>
      <c r="U652" s="143">
        <f t="shared" si="786"/>
        <v>35.5</v>
      </c>
      <c r="V652" s="143">
        <f t="shared" si="786"/>
        <v>9.6</v>
      </c>
      <c r="W652" s="143">
        <f t="shared" si="786"/>
        <v>4.4000000000000004</v>
      </c>
      <c r="X652" s="143">
        <f t="shared" si="786"/>
        <v>60.75</v>
      </c>
      <c r="Y652" s="143">
        <f t="shared" si="786"/>
        <v>4.416666666666667</v>
      </c>
      <c r="Z652" s="143">
        <f t="shared" si="786"/>
        <v>0.8</v>
      </c>
      <c r="AA652" s="143">
        <f t="shared" si="786"/>
        <v>31.857142857142858</v>
      </c>
      <c r="AB652" s="143">
        <f t="shared" si="786"/>
        <v>5.666666666666667</v>
      </c>
      <c r="AC652" s="143">
        <f t="shared" si="786"/>
        <v>0</v>
      </c>
      <c r="AD652" s="143">
        <f t="shared" si="786"/>
        <v>7.9473684210526319</v>
      </c>
      <c r="AE652" s="143">
        <f t="shared" si="786"/>
        <v>8.5</v>
      </c>
      <c r="AF652" s="143">
        <f t="shared" si="786"/>
        <v>2.8571428571428572</v>
      </c>
      <c r="AG652" s="143">
        <f t="shared" si="786"/>
        <v>110.57142857142857</v>
      </c>
      <c r="AH652" s="143">
        <f t="shared" si="786"/>
        <v>0.2</v>
      </c>
    </row>
    <row r="653" spans="1:34" x14ac:dyDescent="0.2">
      <c r="A653" s="165"/>
      <c r="B653" s="175" t="s">
        <v>74</v>
      </c>
      <c r="C653" s="176"/>
      <c r="D653" s="177"/>
      <c r="E653" s="114" t="s">
        <v>187</v>
      </c>
      <c r="F653" s="5">
        <v>294</v>
      </c>
      <c r="G653" s="5">
        <v>305</v>
      </c>
      <c r="H653" s="5">
        <v>296</v>
      </c>
      <c r="I653" s="5">
        <v>308</v>
      </c>
      <c r="J653" s="5">
        <v>277</v>
      </c>
      <c r="K653" s="5">
        <v>280</v>
      </c>
      <c r="L653" s="5">
        <v>315</v>
      </c>
      <c r="M653" s="5">
        <v>319</v>
      </c>
      <c r="N653" s="5">
        <v>297</v>
      </c>
      <c r="O653" s="5">
        <v>267</v>
      </c>
      <c r="P653" s="5">
        <v>299</v>
      </c>
      <c r="Q653" s="5">
        <v>262</v>
      </c>
      <c r="R653" s="5">
        <v>265</v>
      </c>
      <c r="S653" s="5">
        <v>263</v>
      </c>
      <c r="T653" s="5">
        <v>265</v>
      </c>
      <c r="U653" s="5">
        <v>235</v>
      </c>
      <c r="V653" s="5">
        <v>199</v>
      </c>
      <c r="W653" s="5">
        <v>195</v>
      </c>
      <c r="X653" s="5">
        <v>177</v>
      </c>
      <c r="Y653" s="5">
        <v>179</v>
      </c>
      <c r="Z653" s="5">
        <v>147</v>
      </c>
      <c r="AA653" s="5">
        <v>144</v>
      </c>
      <c r="AB653" s="5">
        <v>155</v>
      </c>
      <c r="AC653" s="5">
        <v>148</v>
      </c>
      <c r="AD653" s="5">
        <v>172</v>
      </c>
      <c r="AE653" s="5">
        <v>93</v>
      </c>
      <c r="AF653" s="5">
        <v>125</v>
      </c>
      <c r="AG653" s="5">
        <v>137</v>
      </c>
      <c r="AH653" s="5">
        <v>146</v>
      </c>
    </row>
    <row r="654" spans="1:34" x14ac:dyDescent="0.2">
      <c r="A654" s="165"/>
      <c r="B654" s="168"/>
      <c r="C654" s="178"/>
      <c r="D654" s="169"/>
      <c r="E654" s="115" t="s">
        <v>188</v>
      </c>
      <c r="F654" s="8">
        <v>4153</v>
      </c>
      <c r="G654" s="8">
        <v>1704</v>
      </c>
      <c r="H654" s="8">
        <v>1729</v>
      </c>
      <c r="I654" s="8">
        <v>2237</v>
      </c>
      <c r="J654" s="8">
        <v>2655</v>
      </c>
      <c r="K654" s="8">
        <v>1170</v>
      </c>
      <c r="L654" s="8">
        <v>2362</v>
      </c>
      <c r="M654" s="8">
        <v>1476</v>
      </c>
      <c r="N654" s="8">
        <v>1706</v>
      </c>
      <c r="O654" s="8">
        <v>906</v>
      </c>
      <c r="P654" s="8">
        <v>1340</v>
      </c>
      <c r="Q654" s="8">
        <v>743</v>
      </c>
      <c r="R654" s="8">
        <v>896</v>
      </c>
      <c r="S654" s="8">
        <v>962</v>
      </c>
      <c r="T654" s="8">
        <v>896</v>
      </c>
      <c r="U654" s="8">
        <v>1233</v>
      </c>
      <c r="V654" s="8">
        <v>468</v>
      </c>
      <c r="W654" s="8">
        <v>821</v>
      </c>
      <c r="X654" s="8">
        <v>399</v>
      </c>
      <c r="Y654" s="8">
        <v>1161</v>
      </c>
      <c r="Z654" s="8">
        <v>186</v>
      </c>
      <c r="AA654" s="8">
        <v>389</v>
      </c>
      <c r="AB654" s="8">
        <v>729</v>
      </c>
      <c r="AC654" s="8">
        <v>1052</v>
      </c>
      <c r="AD654" s="8">
        <v>392</v>
      </c>
      <c r="AE654" s="8">
        <v>421</v>
      </c>
      <c r="AF654" s="8">
        <v>415</v>
      </c>
      <c r="AG654" s="8">
        <v>382</v>
      </c>
      <c r="AH654" s="8">
        <v>2384</v>
      </c>
    </row>
    <row r="655" spans="1:34" x14ac:dyDescent="0.2">
      <c r="A655" s="165"/>
      <c r="B655" s="168"/>
      <c r="C655" s="178"/>
      <c r="D655" s="169"/>
      <c r="E655" s="122" t="s">
        <v>195</v>
      </c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>
        <v>0</v>
      </c>
      <c r="R655" s="134">
        <v>0</v>
      </c>
      <c r="S655" s="134">
        <v>1</v>
      </c>
      <c r="T655" s="134">
        <v>0</v>
      </c>
      <c r="U655" s="134">
        <v>0</v>
      </c>
      <c r="V655" s="134">
        <v>0</v>
      </c>
      <c r="W655" s="134">
        <v>0</v>
      </c>
      <c r="X655" s="134">
        <v>0</v>
      </c>
      <c r="Y655" s="134">
        <v>0</v>
      </c>
      <c r="Z655" s="134">
        <v>1</v>
      </c>
      <c r="AA655" s="134">
        <v>0</v>
      </c>
      <c r="AB655" s="134">
        <v>0</v>
      </c>
      <c r="AC655" s="134">
        <v>1</v>
      </c>
      <c r="AD655" s="134">
        <v>0</v>
      </c>
      <c r="AE655" s="134">
        <v>0</v>
      </c>
      <c r="AF655" s="134">
        <v>0</v>
      </c>
      <c r="AG655" s="134">
        <v>0</v>
      </c>
      <c r="AH655" s="134">
        <v>0</v>
      </c>
    </row>
    <row r="656" spans="1:34" x14ac:dyDescent="0.2">
      <c r="A656" s="165"/>
      <c r="B656" s="168"/>
      <c r="C656" s="178"/>
      <c r="D656" s="169"/>
      <c r="E656" s="123" t="s">
        <v>197</v>
      </c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9">
        <f t="shared" ref="Q656:S656" si="787">Q655/Q653*100</f>
        <v>0</v>
      </c>
      <c r="R656" s="139">
        <f t="shared" si="787"/>
        <v>0</v>
      </c>
      <c r="S656" s="139">
        <f t="shared" si="787"/>
        <v>0.38022813688212925</v>
      </c>
      <c r="T656" s="139">
        <f>T655/T653*100</f>
        <v>0</v>
      </c>
      <c r="U656" s="139">
        <f t="shared" ref="U656:AH656" si="788">U655/U653*100</f>
        <v>0</v>
      </c>
      <c r="V656" s="139">
        <f t="shared" si="788"/>
        <v>0</v>
      </c>
      <c r="W656" s="139">
        <f t="shared" si="788"/>
        <v>0</v>
      </c>
      <c r="X656" s="139">
        <f t="shared" si="788"/>
        <v>0</v>
      </c>
      <c r="Y656" s="139">
        <f t="shared" si="788"/>
        <v>0</v>
      </c>
      <c r="Z656" s="139">
        <f t="shared" si="788"/>
        <v>0.68027210884353739</v>
      </c>
      <c r="AA656" s="139">
        <f t="shared" si="788"/>
        <v>0</v>
      </c>
      <c r="AB656" s="139">
        <f t="shared" si="788"/>
        <v>0</v>
      </c>
      <c r="AC656" s="139">
        <f t="shared" si="788"/>
        <v>0.67567567567567566</v>
      </c>
      <c r="AD656" s="139">
        <f t="shared" si="788"/>
        <v>0</v>
      </c>
      <c r="AE656" s="139">
        <f t="shared" si="788"/>
        <v>0</v>
      </c>
      <c r="AF656" s="139">
        <f t="shared" si="788"/>
        <v>0</v>
      </c>
      <c r="AG656" s="139">
        <f t="shared" si="788"/>
        <v>0</v>
      </c>
      <c r="AH656" s="139">
        <f t="shared" si="788"/>
        <v>0</v>
      </c>
    </row>
    <row r="657" spans="1:34" x14ac:dyDescent="0.2">
      <c r="A657" s="165"/>
      <c r="B657" s="170"/>
      <c r="C657" s="179"/>
      <c r="D657" s="171"/>
      <c r="E657" s="121" t="s">
        <v>189</v>
      </c>
      <c r="F657" s="143">
        <f>F654/F653</f>
        <v>14.125850340136054</v>
      </c>
      <c r="G657" s="143">
        <f>G654/G653</f>
        <v>5.5868852459016392</v>
      </c>
      <c r="H657" s="143">
        <f t="shared" ref="H657:AH657" si="789">H654/H653</f>
        <v>5.8412162162162158</v>
      </c>
      <c r="I657" s="143">
        <f t="shared" si="789"/>
        <v>7.2629870129870131</v>
      </c>
      <c r="J657" s="143">
        <f t="shared" si="789"/>
        <v>9.5848375451263532</v>
      </c>
      <c r="K657" s="143">
        <f t="shared" si="789"/>
        <v>4.1785714285714288</v>
      </c>
      <c r="L657" s="143">
        <f t="shared" si="789"/>
        <v>7.4984126984126984</v>
      </c>
      <c r="M657" s="143">
        <f t="shared" si="789"/>
        <v>4.6269592476489025</v>
      </c>
      <c r="N657" s="143">
        <f t="shared" si="789"/>
        <v>5.7441077441077439</v>
      </c>
      <c r="O657" s="143">
        <f t="shared" si="789"/>
        <v>3.393258426966292</v>
      </c>
      <c r="P657" s="143">
        <f t="shared" si="789"/>
        <v>4.4816053511705682</v>
      </c>
      <c r="Q657" s="143">
        <f t="shared" si="789"/>
        <v>2.83587786259542</v>
      </c>
      <c r="R657" s="143">
        <f t="shared" si="789"/>
        <v>3.3811320754716983</v>
      </c>
      <c r="S657" s="143">
        <f t="shared" si="789"/>
        <v>3.6577946768060836</v>
      </c>
      <c r="T657" s="143">
        <f t="shared" si="789"/>
        <v>3.3811320754716983</v>
      </c>
      <c r="U657" s="143">
        <f t="shared" si="789"/>
        <v>5.2468085106382976</v>
      </c>
      <c r="V657" s="143">
        <f t="shared" si="789"/>
        <v>2.3517587939698492</v>
      </c>
      <c r="W657" s="143">
        <f t="shared" si="789"/>
        <v>4.2102564102564104</v>
      </c>
      <c r="X657" s="143">
        <f t="shared" si="789"/>
        <v>2.2542372881355934</v>
      </c>
      <c r="Y657" s="143">
        <f t="shared" si="789"/>
        <v>6.4860335195530725</v>
      </c>
      <c r="Z657" s="143">
        <f t="shared" si="789"/>
        <v>1.2653061224489797</v>
      </c>
      <c r="AA657" s="143">
        <f t="shared" si="789"/>
        <v>2.7013888888888888</v>
      </c>
      <c r="AB657" s="143">
        <f t="shared" si="789"/>
        <v>4.7032258064516128</v>
      </c>
      <c r="AC657" s="143">
        <f t="shared" si="789"/>
        <v>7.1081081081081079</v>
      </c>
      <c r="AD657" s="143">
        <f t="shared" si="789"/>
        <v>2.2790697674418605</v>
      </c>
      <c r="AE657" s="143">
        <f t="shared" si="789"/>
        <v>4.5268817204301079</v>
      </c>
      <c r="AF657" s="143">
        <f t="shared" si="789"/>
        <v>3.32</v>
      </c>
      <c r="AG657" s="143">
        <f t="shared" si="789"/>
        <v>2.7883211678832116</v>
      </c>
      <c r="AH657" s="143">
        <f t="shared" si="789"/>
        <v>16.328767123287673</v>
      </c>
    </row>
    <row r="658" spans="1:34" x14ac:dyDescent="0.2">
      <c r="A658" s="165"/>
      <c r="B658" s="175" t="s">
        <v>75</v>
      </c>
      <c r="C658" s="176"/>
      <c r="D658" s="177"/>
      <c r="E658" s="114" t="s">
        <v>187</v>
      </c>
      <c r="F658" s="5">
        <v>20</v>
      </c>
      <c r="G658" s="5">
        <v>27</v>
      </c>
      <c r="H658" s="5">
        <v>25</v>
      </c>
      <c r="I658" s="5">
        <v>18</v>
      </c>
      <c r="J658" s="5">
        <v>30</v>
      </c>
      <c r="K658" s="5">
        <v>19</v>
      </c>
      <c r="L658" s="5">
        <v>25</v>
      </c>
      <c r="M658" s="5">
        <v>22</v>
      </c>
      <c r="N658" s="5">
        <v>10</v>
      </c>
      <c r="O658" s="5">
        <v>18</v>
      </c>
      <c r="P658" s="5">
        <v>22</v>
      </c>
      <c r="Q658" s="5">
        <v>18</v>
      </c>
      <c r="R658" s="5">
        <v>21</v>
      </c>
      <c r="S658" s="5">
        <v>11</v>
      </c>
      <c r="T658" s="5">
        <v>21</v>
      </c>
      <c r="U658" s="5">
        <v>21</v>
      </c>
      <c r="V658" s="5">
        <v>16</v>
      </c>
      <c r="W658" s="5">
        <v>12</v>
      </c>
      <c r="X658" s="5">
        <v>18</v>
      </c>
      <c r="Y658" s="5">
        <v>10</v>
      </c>
      <c r="Z658" s="5">
        <v>8</v>
      </c>
      <c r="AA658" s="5">
        <v>4</v>
      </c>
      <c r="AB658" s="5">
        <v>11</v>
      </c>
      <c r="AC658" s="5">
        <v>12</v>
      </c>
      <c r="AD658" s="5">
        <v>6</v>
      </c>
      <c r="AE658" s="5">
        <v>4</v>
      </c>
      <c r="AF658" s="5">
        <v>6</v>
      </c>
      <c r="AG658" s="5">
        <v>5</v>
      </c>
      <c r="AH658" s="5">
        <v>3</v>
      </c>
    </row>
    <row r="659" spans="1:34" x14ac:dyDescent="0.2">
      <c r="A659" s="165"/>
      <c r="B659" s="168"/>
      <c r="C659" s="178"/>
      <c r="D659" s="169"/>
      <c r="E659" s="115" t="s">
        <v>188</v>
      </c>
      <c r="F659" s="8">
        <v>704</v>
      </c>
      <c r="G659" s="8">
        <v>767</v>
      </c>
      <c r="H659" s="8">
        <v>521</v>
      </c>
      <c r="I659" s="8">
        <v>170</v>
      </c>
      <c r="J659" s="8">
        <v>1096</v>
      </c>
      <c r="K659" s="8">
        <v>1064</v>
      </c>
      <c r="L659" s="8">
        <v>389</v>
      </c>
      <c r="M659" s="8">
        <v>229</v>
      </c>
      <c r="N659" s="8">
        <v>234</v>
      </c>
      <c r="O659" s="8">
        <v>154</v>
      </c>
      <c r="P659" s="8">
        <v>251</v>
      </c>
      <c r="Q659" s="8">
        <v>345</v>
      </c>
      <c r="R659" s="8">
        <v>399</v>
      </c>
      <c r="S659" s="8">
        <v>28</v>
      </c>
      <c r="T659" s="8">
        <v>399</v>
      </c>
      <c r="U659" s="8">
        <v>180</v>
      </c>
      <c r="V659" s="8">
        <v>52</v>
      </c>
      <c r="W659" s="8">
        <v>357</v>
      </c>
      <c r="X659" s="8">
        <v>863</v>
      </c>
      <c r="Y659" s="8">
        <v>143</v>
      </c>
      <c r="Z659" s="8">
        <v>53</v>
      </c>
      <c r="AA659" s="8">
        <v>4</v>
      </c>
      <c r="AB659" s="8">
        <v>275</v>
      </c>
      <c r="AC659" s="8">
        <v>267</v>
      </c>
      <c r="AD659" s="8">
        <v>127</v>
      </c>
      <c r="AE659" s="8">
        <v>156</v>
      </c>
      <c r="AF659" s="8">
        <v>97</v>
      </c>
      <c r="AG659" s="8">
        <v>1087</v>
      </c>
      <c r="AH659" s="8">
        <v>0</v>
      </c>
    </row>
    <row r="660" spans="1:34" x14ac:dyDescent="0.2">
      <c r="A660" s="165"/>
      <c r="B660" s="168"/>
      <c r="C660" s="178"/>
      <c r="D660" s="169"/>
      <c r="E660" s="122" t="s">
        <v>195</v>
      </c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>
        <v>0</v>
      </c>
      <c r="R660" s="134">
        <v>0</v>
      </c>
      <c r="S660" s="134">
        <v>0</v>
      </c>
      <c r="T660" s="134">
        <v>0</v>
      </c>
      <c r="U660" s="134">
        <v>0</v>
      </c>
      <c r="V660" s="134">
        <v>0</v>
      </c>
      <c r="W660" s="134">
        <v>0</v>
      </c>
      <c r="X660" s="134">
        <v>0</v>
      </c>
      <c r="Y660" s="134">
        <v>0</v>
      </c>
      <c r="Z660" s="134">
        <v>0</v>
      </c>
      <c r="AA660" s="134">
        <v>0</v>
      </c>
      <c r="AB660" s="134">
        <v>0</v>
      </c>
      <c r="AC660" s="134">
        <v>0</v>
      </c>
      <c r="AD660" s="134">
        <v>0</v>
      </c>
      <c r="AE660" s="134">
        <v>0</v>
      </c>
      <c r="AF660" s="134">
        <v>0</v>
      </c>
      <c r="AG660" s="134">
        <v>0</v>
      </c>
      <c r="AH660" s="134">
        <v>0</v>
      </c>
    </row>
    <row r="661" spans="1:34" x14ac:dyDescent="0.2">
      <c r="A661" s="165"/>
      <c r="B661" s="168"/>
      <c r="C661" s="178"/>
      <c r="D661" s="169"/>
      <c r="E661" s="123" t="s">
        <v>197</v>
      </c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9">
        <f t="shared" ref="Q661:S661" si="790">Q660/Q658*100</f>
        <v>0</v>
      </c>
      <c r="R661" s="139">
        <f t="shared" si="790"/>
        <v>0</v>
      </c>
      <c r="S661" s="139">
        <f t="shared" si="790"/>
        <v>0</v>
      </c>
      <c r="T661" s="139">
        <f>T660/T658*100</f>
        <v>0</v>
      </c>
      <c r="U661" s="139">
        <f t="shared" ref="U661:AH661" si="791">U660/U658*100</f>
        <v>0</v>
      </c>
      <c r="V661" s="139">
        <f t="shared" si="791"/>
        <v>0</v>
      </c>
      <c r="W661" s="139">
        <f t="shared" si="791"/>
        <v>0</v>
      </c>
      <c r="X661" s="139">
        <f t="shared" si="791"/>
        <v>0</v>
      </c>
      <c r="Y661" s="139">
        <f t="shared" si="791"/>
        <v>0</v>
      </c>
      <c r="Z661" s="139">
        <f t="shared" si="791"/>
        <v>0</v>
      </c>
      <c r="AA661" s="139">
        <f t="shared" si="791"/>
        <v>0</v>
      </c>
      <c r="AB661" s="139">
        <f t="shared" si="791"/>
        <v>0</v>
      </c>
      <c r="AC661" s="139">
        <f t="shared" si="791"/>
        <v>0</v>
      </c>
      <c r="AD661" s="139">
        <f t="shared" si="791"/>
        <v>0</v>
      </c>
      <c r="AE661" s="139">
        <f t="shared" si="791"/>
        <v>0</v>
      </c>
      <c r="AF661" s="139">
        <f t="shared" si="791"/>
        <v>0</v>
      </c>
      <c r="AG661" s="139">
        <f t="shared" si="791"/>
        <v>0</v>
      </c>
      <c r="AH661" s="139">
        <f t="shared" si="791"/>
        <v>0</v>
      </c>
    </row>
    <row r="662" spans="1:34" ht="13.8" thickBot="1" x14ac:dyDescent="0.25">
      <c r="A662" s="165"/>
      <c r="B662" s="168"/>
      <c r="C662" s="178"/>
      <c r="D662" s="169"/>
      <c r="E662" s="121" t="s">
        <v>189</v>
      </c>
      <c r="F662" s="143">
        <f>F659/F658</f>
        <v>35.200000000000003</v>
      </c>
      <c r="G662" s="143">
        <f>G659/G658</f>
        <v>28.407407407407408</v>
      </c>
      <c r="H662" s="143">
        <f t="shared" ref="H662:AH662" si="792">H659/H658</f>
        <v>20.84</v>
      </c>
      <c r="I662" s="143">
        <f t="shared" si="792"/>
        <v>9.4444444444444446</v>
      </c>
      <c r="J662" s="143">
        <f t="shared" si="792"/>
        <v>36.533333333333331</v>
      </c>
      <c r="K662" s="143">
        <f t="shared" si="792"/>
        <v>56</v>
      </c>
      <c r="L662" s="143">
        <f t="shared" si="792"/>
        <v>15.56</v>
      </c>
      <c r="M662" s="143">
        <f t="shared" si="792"/>
        <v>10.409090909090908</v>
      </c>
      <c r="N662" s="143">
        <f t="shared" si="792"/>
        <v>23.4</v>
      </c>
      <c r="O662" s="143">
        <f t="shared" si="792"/>
        <v>8.5555555555555554</v>
      </c>
      <c r="P662" s="143">
        <f t="shared" si="792"/>
        <v>11.409090909090908</v>
      </c>
      <c r="Q662" s="143">
        <f t="shared" si="792"/>
        <v>19.166666666666668</v>
      </c>
      <c r="R662" s="143">
        <f t="shared" si="792"/>
        <v>19</v>
      </c>
      <c r="S662" s="143">
        <f t="shared" si="792"/>
        <v>2.5454545454545454</v>
      </c>
      <c r="T662" s="143">
        <f t="shared" si="792"/>
        <v>19</v>
      </c>
      <c r="U662" s="143">
        <f t="shared" si="792"/>
        <v>8.5714285714285712</v>
      </c>
      <c r="V662" s="143">
        <f t="shared" si="792"/>
        <v>3.25</v>
      </c>
      <c r="W662" s="143">
        <f t="shared" si="792"/>
        <v>29.75</v>
      </c>
      <c r="X662" s="143">
        <f t="shared" si="792"/>
        <v>47.944444444444443</v>
      </c>
      <c r="Y662" s="143">
        <f t="shared" si="792"/>
        <v>14.3</v>
      </c>
      <c r="Z662" s="143">
        <f t="shared" si="792"/>
        <v>6.625</v>
      </c>
      <c r="AA662" s="143">
        <f t="shared" si="792"/>
        <v>1</v>
      </c>
      <c r="AB662" s="143">
        <f t="shared" si="792"/>
        <v>25</v>
      </c>
      <c r="AC662" s="143">
        <f t="shared" si="792"/>
        <v>22.25</v>
      </c>
      <c r="AD662" s="143">
        <f t="shared" si="792"/>
        <v>21.166666666666668</v>
      </c>
      <c r="AE662" s="143">
        <f t="shared" si="792"/>
        <v>39</v>
      </c>
      <c r="AF662" s="143">
        <f t="shared" si="792"/>
        <v>16.166666666666668</v>
      </c>
      <c r="AG662" s="143">
        <f t="shared" si="792"/>
        <v>217.4</v>
      </c>
      <c r="AH662" s="143">
        <f t="shared" si="792"/>
        <v>0</v>
      </c>
    </row>
    <row r="663" spans="1:34" x14ac:dyDescent="0.2">
      <c r="A663" s="166"/>
      <c r="B663" s="180" t="s">
        <v>5</v>
      </c>
      <c r="C663" s="181"/>
      <c r="D663" s="182"/>
      <c r="E663" s="117" t="s">
        <v>191</v>
      </c>
      <c r="F663" s="11">
        <f>F633+F638+F643+F648+F653+F658</f>
        <v>394</v>
      </c>
      <c r="G663" s="11">
        <f>G633+G638+G643+G648+G653+G658</f>
        <v>417</v>
      </c>
      <c r="H663" s="11">
        <f t="shared" ref="H663:U665" si="793">H633+H638+H643+H648+H653+H658</f>
        <v>419</v>
      </c>
      <c r="I663" s="11">
        <f t="shared" si="793"/>
        <v>401</v>
      </c>
      <c r="J663" s="11">
        <f t="shared" si="793"/>
        <v>391</v>
      </c>
      <c r="K663" s="11">
        <f t="shared" si="793"/>
        <v>365</v>
      </c>
      <c r="L663" s="11">
        <f t="shared" si="793"/>
        <v>408</v>
      </c>
      <c r="M663" s="11">
        <f t="shared" si="793"/>
        <v>402</v>
      </c>
      <c r="N663" s="11">
        <f t="shared" si="793"/>
        <v>369</v>
      </c>
      <c r="O663" s="11">
        <f t="shared" si="793"/>
        <v>352</v>
      </c>
      <c r="P663" s="11">
        <f t="shared" si="793"/>
        <v>384</v>
      </c>
      <c r="Q663" s="11">
        <f t="shared" si="793"/>
        <v>330</v>
      </c>
      <c r="R663" s="11">
        <f t="shared" si="793"/>
        <v>341</v>
      </c>
      <c r="S663" s="11">
        <f t="shared" si="793"/>
        <v>326</v>
      </c>
      <c r="T663" s="11">
        <f t="shared" si="793"/>
        <v>341</v>
      </c>
      <c r="U663" s="11">
        <f t="shared" si="793"/>
        <v>292</v>
      </c>
      <c r="V663" s="11">
        <f t="shared" ref="V663:AH663" si="794">V633+V638+V643+V648+V653+V658</f>
        <v>260</v>
      </c>
      <c r="W663" s="11">
        <f t="shared" si="794"/>
        <v>234</v>
      </c>
      <c r="X663" s="11">
        <f t="shared" si="794"/>
        <v>224</v>
      </c>
      <c r="Y663" s="11">
        <f t="shared" si="794"/>
        <v>207</v>
      </c>
      <c r="Z663" s="11">
        <f t="shared" si="794"/>
        <v>181</v>
      </c>
      <c r="AA663" s="11">
        <f t="shared" si="794"/>
        <v>163</v>
      </c>
      <c r="AB663" s="11">
        <f t="shared" si="794"/>
        <v>187</v>
      </c>
      <c r="AC663" s="11">
        <f t="shared" si="794"/>
        <v>178</v>
      </c>
      <c r="AD663" s="11">
        <f t="shared" si="794"/>
        <v>215</v>
      </c>
      <c r="AE663" s="11">
        <f t="shared" si="794"/>
        <v>111</v>
      </c>
      <c r="AF663" s="11">
        <f t="shared" si="794"/>
        <v>143</v>
      </c>
      <c r="AG663" s="11">
        <f t="shared" si="794"/>
        <v>161</v>
      </c>
      <c r="AH663" s="11">
        <f t="shared" si="794"/>
        <v>168</v>
      </c>
    </row>
    <row r="664" spans="1:34" x14ac:dyDescent="0.2">
      <c r="A664" s="166"/>
      <c r="B664" s="183"/>
      <c r="C664" s="184"/>
      <c r="D664" s="185"/>
      <c r="E664" s="118" t="s">
        <v>198</v>
      </c>
      <c r="F664" s="12">
        <f>F634+F639+F644+F649+F654+F659</f>
        <v>10336</v>
      </c>
      <c r="G664" s="12">
        <f>G634+G639+G644+G649+G654+G659</f>
        <v>9221</v>
      </c>
      <c r="H664" s="12">
        <f t="shared" ref="H664:S665" si="795">H634+H639+H644+H649+H654+H659</f>
        <v>5974</v>
      </c>
      <c r="I664" s="12">
        <f t="shared" si="795"/>
        <v>8965</v>
      </c>
      <c r="J664" s="12">
        <f t="shared" si="795"/>
        <v>8873</v>
      </c>
      <c r="K664" s="12">
        <f t="shared" si="795"/>
        <v>6396</v>
      </c>
      <c r="L664" s="12">
        <f t="shared" si="795"/>
        <v>7984</v>
      </c>
      <c r="M664" s="12">
        <f t="shared" si="795"/>
        <v>3693</v>
      </c>
      <c r="N664" s="12">
        <f t="shared" si="795"/>
        <v>3727</v>
      </c>
      <c r="O664" s="12">
        <f t="shared" si="795"/>
        <v>3280</v>
      </c>
      <c r="P664" s="12">
        <f t="shared" si="795"/>
        <v>5906</v>
      </c>
      <c r="Q664" s="12">
        <f t="shared" si="795"/>
        <v>3082</v>
      </c>
      <c r="R664" s="12">
        <f t="shared" si="795"/>
        <v>3886</v>
      </c>
      <c r="S664" s="12">
        <f t="shared" si="795"/>
        <v>1353</v>
      </c>
      <c r="T664" s="12">
        <f t="shared" si="793"/>
        <v>3886</v>
      </c>
      <c r="U664" s="12">
        <f t="shared" si="793"/>
        <v>2616</v>
      </c>
      <c r="V664" s="12">
        <f t="shared" ref="V664:AH664" si="796">V634+V639+V644+V649+V654+V659</f>
        <v>1127</v>
      </c>
      <c r="W664" s="12">
        <f t="shared" si="796"/>
        <v>3777</v>
      </c>
      <c r="X664" s="12">
        <f t="shared" si="796"/>
        <v>2244</v>
      </c>
      <c r="Y664" s="12">
        <f t="shared" si="796"/>
        <v>1357</v>
      </c>
      <c r="Z664" s="12">
        <f t="shared" si="796"/>
        <v>386</v>
      </c>
      <c r="AA664" s="12">
        <f t="shared" si="796"/>
        <v>2035</v>
      </c>
      <c r="AB664" s="12">
        <f t="shared" si="796"/>
        <v>1256</v>
      </c>
      <c r="AC664" s="12">
        <f t="shared" si="796"/>
        <v>1364</v>
      </c>
      <c r="AD664" s="12">
        <f t="shared" si="796"/>
        <v>1245</v>
      </c>
      <c r="AE664" s="12">
        <f t="shared" si="796"/>
        <v>652</v>
      </c>
      <c r="AF664" s="12">
        <f t="shared" si="796"/>
        <v>566</v>
      </c>
      <c r="AG664" s="12">
        <f t="shared" si="796"/>
        <v>3106</v>
      </c>
      <c r="AH664" s="12">
        <f t="shared" si="796"/>
        <v>2386</v>
      </c>
    </row>
    <row r="665" spans="1:34" x14ac:dyDescent="0.2">
      <c r="A665" s="166"/>
      <c r="B665" s="183"/>
      <c r="C665" s="184"/>
      <c r="D665" s="185"/>
      <c r="E665" s="129" t="s">
        <v>196</v>
      </c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>
        <f t="shared" si="795"/>
        <v>0</v>
      </c>
      <c r="R665" s="135">
        <f t="shared" si="795"/>
        <v>1</v>
      </c>
      <c r="S665" s="135">
        <f t="shared" si="795"/>
        <v>1</v>
      </c>
      <c r="T665" s="135">
        <f t="shared" si="793"/>
        <v>1</v>
      </c>
      <c r="U665" s="135">
        <f t="shared" si="793"/>
        <v>0</v>
      </c>
      <c r="V665" s="135">
        <f t="shared" ref="V665:AH665" si="797">V635+V640+V645+V650+V655+V660</f>
        <v>0</v>
      </c>
      <c r="W665" s="135">
        <f t="shared" si="797"/>
        <v>0</v>
      </c>
      <c r="X665" s="135">
        <f t="shared" si="797"/>
        <v>0</v>
      </c>
      <c r="Y665" s="135">
        <f t="shared" si="797"/>
        <v>0</v>
      </c>
      <c r="Z665" s="135">
        <f t="shared" si="797"/>
        <v>1</v>
      </c>
      <c r="AA665" s="135">
        <f t="shared" si="797"/>
        <v>0</v>
      </c>
      <c r="AB665" s="135">
        <f t="shared" si="797"/>
        <v>0</v>
      </c>
      <c r="AC665" s="135">
        <f t="shared" si="797"/>
        <v>1</v>
      </c>
      <c r="AD665" s="135">
        <f t="shared" si="797"/>
        <v>0</v>
      </c>
      <c r="AE665" s="135">
        <f t="shared" si="797"/>
        <v>0</v>
      </c>
      <c r="AF665" s="135">
        <f t="shared" si="797"/>
        <v>0</v>
      </c>
      <c r="AG665" s="135">
        <f t="shared" si="797"/>
        <v>0</v>
      </c>
      <c r="AH665" s="135">
        <f t="shared" si="797"/>
        <v>0</v>
      </c>
    </row>
    <row r="666" spans="1:34" x14ac:dyDescent="0.2">
      <c r="A666" s="166"/>
      <c r="B666" s="183"/>
      <c r="C666" s="184"/>
      <c r="D666" s="185"/>
      <c r="E666" s="128" t="s">
        <v>197</v>
      </c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1">
        <f t="shared" ref="Q666:S666" si="798">Q665/Q663*100</f>
        <v>0</v>
      </c>
      <c r="R666" s="141">
        <f t="shared" si="798"/>
        <v>0.2932551319648094</v>
      </c>
      <c r="S666" s="141">
        <f t="shared" si="798"/>
        <v>0.30674846625766872</v>
      </c>
      <c r="T666" s="141">
        <f t="shared" ref="T666:U666" si="799">T665/T663*100</f>
        <v>0.2932551319648094</v>
      </c>
      <c r="U666" s="141">
        <f t="shared" si="799"/>
        <v>0</v>
      </c>
      <c r="V666" s="141">
        <f t="shared" ref="V666:AH666" si="800">V665/V663*100</f>
        <v>0</v>
      </c>
      <c r="W666" s="141">
        <f t="shared" si="800"/>
        <v>0</v>
      </c>
      <c r="X666" s="141">
        <f t="shared" si="800"/>
        <v>0</v>
      </c>
      <c r="Y666" s="141">
        <f t="shared" si="800"/>
        <v>0</v>
      </c>
      <c r="Z666" s="141">
        <f t="shared" si="800"/>
        <v>0.55248618784530379</v>
      </c>
      <c r="AA666" s="141">
        <f t="shared" si="800"/>
        <v>0</v>
      </c>
      <c r="AB666" s="141">
        <f t="shared" si="800"/>
        <v>0</v>
      </c>
      <c r="AC666" s="141">
        <f t="shared" si="800"/>
        <v>0.5617977528089888</v>
      </c>
      <c r="AD666" s="141">
        <f t="shared" si="800"/>
        <v>0</v>
      </c>
      <c r="AE666" s="141">
        <f t="shared" si="800"/>
        <v>0</v>
      </c>
      <c r="AF666" s="141">
        <f t="shared" si="800"/>
        <v>0</v>
      </c>
      <c r="AG666" s="141">
        <f t="shared" si="800"/>
        <v>0</v>
      </c>
      <c r="AH666" s="141">
        <f t="shared" si="800"/>
        <v>0</v>
      </c>
    </row>
    <row r="667" spans="1:34" ht="13.8" thickBot="1" x14ac:dyDescent="0.25">
      <c r="A667" s="167"/>
      <c r="B667" s="186"/>
      <c r="C667" s="187"/>
      <c r="D667" s="188"/>
      <c r="E667" s="130" t="s">
        <v>190</v>
      </c>
      <c r="F667" s="144">
        <f>F664/F663</f>
        <v>26.233502538071065</v>
      </c>
      <c r="G667" s="144">
        <f>G664/G663</f>
        <v>22.112709832134293</v>
      </c>
      <c r="H667" s="144">
        <f t="shared" ref="H667:U667" si="801">H664/H663</f>
        <v>14.257756563245824</v>
      </c>
      <c r="I667" s="144">
        <f t="shared" si="801"/>
        <v>22.356608478802993</v>
      </c>
      <c r="J667" s="144">
        <f t="shared" si="801"/>
        <v>22.693094629156011</v>
      </c>
      <c r="K667" s="144">
        <f t="shared" si="801"/>
        <v>17.523287671232875</v>
      </c>
      <c r="L667" s="144">
        <f t="shared" si="801"/>
        <v>19.568627450980394</v>
      </c>
      <c r="M667" s="144">
        <f t="shared" si="801"/>
        <v>9.1865671641791042</v>
      </c>
      <c r="N667" s="144">
        <f t="shared" si="801"/>
        <v>10.100271002710027</v>
      </c>
      <c r="O667" s="144">
        <f t="shared" si="801"/>
        <v>9.3181818181818183</v>
      </c>
      <c r="P667" s="144">
        <f t="shared" si="801"/>
        <v>15.380208333333334</v>
      </c>
      <c r="Q667" s="144">
        <f t="shared" si="801"/>
        <v>9.3393939393939398</v>
      </c>
      <c r="R667" s="144">
        <f t="shared" si="801"/>
        <v>11.395894428152493</v>
      </c>
      <c r="S667" s="144">
        <f t="shared" si="801"/>
        <v>4.1503067484662575</v>
      </c>
      <c r="T667" s="144">
        <f t="shared" si="801"/>
        <v>11.395894428152493</v>
      </c>
      <c r="U667" s="144">
        <f t="shared" si="801"/>
        <v>8.9589041095890405</v>
      </c>
      <c r="V667" s="144">
        <f t="shared" ref="V667:AH667" si="802">V664/V663</f>
        <v>4.3346153846153843</v>
      </c>
      <c r="W667" s="144">
        <f t="shared" si="802"/>
        <v>16.141025641025642</v>
      </c>
      <c r="X667" s="144">
        <f t="shared" si="802"/>
        <v>10.017857142857142</v>
      </c>
      <c r="Y667" s="144">
        <f t="shared" si="802"/>
        <v>6.5555555555555554</v>
      </c>
      <c r="Z667" s="144">
        <f t="shared" si="802"/>
        <v>2.132596685082873</v>
      </c>
      <c r="AA667" s="144">
        <f t="shared" si="802"/>
        <v>12.484662576687116</v>
      </c>
      <c r="AB667" s="144">
        <f t="shared" si="802"/>
        <v>6.7165775401069521</v>
      </c>
      <c r="AC667" s="144">
        <f t="shared" si="802"/>
        <v>7.6629213483146064</v>
      </c>
      <c r="AD667" s="144">
        <f t="shared" si="802"/>
        <v>5.7906976744186043</v>
      </c>
      <c r="AE667" s="144">
        <f t="shared" si="802"/>
        <v>5.8738738738738743</v>
      </c>
      <c r="AF667" s="144">
        <f t="shared" si="802"/>
        <v>3.9580419580419579</v>
      </c>
      <c r="AG667" s="144">
        <f t="shared" si="802"/>
        <v>19.29192546583851</v>
      </c>
      <c r="AH667" s="144">
        <f t="shared" si="802"/>
        <v>14.202380952380953</v>
      </c>
    </row>
    <row r="668" spans="1:34" x14ac:dyDescent="0.2">
      <c r="A668" s="165" t="s">
        <v>107</v>
      </c>
      <c r="B668" s="175" t="s">
        <v>70</v>
      </c>
      <c r="C668" s="176"/>
      <c r="D668" s="177"/>
      <c r="E668" s="114" t="s">
        <v>187</v>
      </c>
      <c r="F668" s="5">
        <v>1</v>
      </c>
      <c r="G668" s="5">
        <v>3</v>
      </c>
      <c r="H668" s="5">
        <v>3</v>
      </c>
      <c r="I668" s="5">
        <v>2</v>
      </c>
      <c r="J668" s="5">
        <v>3</v>
      </c>
      <c r="K668" s="5">
        <v>2</v>
      </c>
      <c r="L668" s="5">
        <v>2</v>
      </c>
      <c r="M668" s="5">
        <v>1</v>
      </c>
      <c r="N668" s="5">
        <v>2</v>
      </c>
      <c r="O668" s="5">
        <v>1</v>
      </c>
      <c r="P668" s="5">
        <v>1</v>
      </c>
      <c r="Q668" s="5">
        <v>1</v>
      </c>
      <c r="R668" s="5">
        <v>1</v>
      </c>
      <c r="S668" s="5">
        <v>3</v>
      </c>
      <c r="T668" s="5">
        <v>1</v>
      </c>
      <c r="U668" s="5">
        <v>0</v>
      </c>
      <c r="V668" s="5">
        <v>1</v>
      </c>
      <c r="W668" s="5">
        <v>0</v>
      </c>
      <c r="X668" s="5">
        <v>4</v>
      </c>
      <c r="Y668" s="5">
        <v>4</v>
      </c>
      <c r="Z668" s="5">
        <v>1</v>
      </c>
      <c r="AA668" s="5">
        <v>2</v>
      </c>
      <c r="AB668" s="5">
        <v>1</v>
      </c>
      <c r="AC668" s="5">
        <v>0</v>
      </c>
      <c r="AD668" s="5">
        <v>0</v>
      </c>
      <c r="AE668" s="5">
        <v>1</v>
      </c>
      <c r="AF668" s="5">
        <v>0</v>
      </c>
      <c r="AG668" s="5">
        <v>1</v>
      </c>
      <c r="AH668" s="5">
        <v>0</v>
      </c>
    </row>
    <row r="669" spans="1:34" x14ac:dyDescent="0.2">
      <c r="A669" s="165"/>
      <c r="B669" s="168"/>
      <c r="C669" s="178"/>
      <c r="D669" s="169"/>
      <c r="E669" s="115" t="s">
        <v>188</v>
      </c>
      <c r="F669" s="8">
        <v>44</v>
      </c>
      <c r="G669" s="8">
        <v>13</v>
      </c>
      <c r="H669" s="8">
        <v>83</v>
      </c>
      <c r="I669" s="8">
        <v>3</v>
      </c>
      <c r="J669" s="8">
        <v>62</v>
      </c>
      <c r="K669" s="8">
        <v>557</v>
      </c>
      <c r="L669" s="8">
        <v>133</v>
      </c>
      <c r="M669" s="8">
        <v>2</v>
      </c>
      <c r="N669" s="8">
        <v>35</v>
      </c>
      <c r="O669" s="8">
        <v>0</v>
      </c>
      <c r="P669" s="8">
        <v>90</v>
      </c>
      <c r="Q669" s="8">
        <v>0</v>
      </c>
      <c r="R669" s="8">
        <v>18</v>
      </c>
      <c r="S669" s="8">
        <v>0</v>
      </c>
      <c r="T669" s="8">
        <v>0</v>
      </c>
      <c r="U669" s="8">
        <v>0</v>
      </c>
      <c r="V669" s="8">
        <v>0</v>
      </c>
      <c r="W669" s="8">
        <v>0</v>
      </c>
      <c r="X669" s="8">
        <v>86</v>
      </c>
      <c r="Y669" s="8">
        <v>199</v>
      </c>
      <c r="Z669" s="8">
        <v>34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1</v>
      </c>
      <c r="AH669" s="8">
        <v>0</v>
      </c>
    </row>
    <row r="670" spans="1:34" x14ac:dyDescent="0.2">
      <c r="A670" s="165"/>
      <c r="B670" s="168"/>
      <c r="C670" s="178"/>
      <c r="D670" s="169"/>
      <c r="E670" s="122" t="s">
        <v>195</v>
      </c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>
        <v>0</v>
      </c>
      <c r="R670" s="134">
        <v>0</v>
      </c>
      <c r="S670" s="134">
        <v>0</v>
      </c>
      <c r="T670" s="134">
        <v>0</v>
      </c>
      <c r="U670" s="134">
        <v>0</v>
      </c>
      <c r="V670" s="134">
        <v>0</v>
      </c>
      <c r="W670" s="134">
        <v>0</v>
      </c>
      <c r="X670" s="134">
        <v>0</v>
      </c>
      <c r="Y670" s="134">
        <v>0</v>
      </c>
      <c r="Z670" s="134">
        <v>0</v>
      </c>
      <c r="AA670" s="134">
        <v>0</v>
      </c>
      <c r="AB670" s="134">
        <v>0</v>
      </c>
      <c r="AC670" s="134">
        <v>0</v>
      </c>
      <c r="AD670" s="134">
        <v>0</v>
      </c>
      <c r="AE670" s="134">
        <v>0</v>
      </c>
      <c r="AF670" s="134">
        <v>0</v>
      </c>
      <c r="AG670" s="134">
        <v>0</v>
      </c>
      <c r="AH670" s="134">
        <v>0</v>
      </c>
    </row>
    <row r="671" spans="1:34" x14ac:dyDescent="0.2">
      <c r="A671" s="165"/>
      <c r="B671" s="168"/>
      <c r="C671" s="178"/>
      <c r="D671" s="169"/>
      <c r="E671" s="123" t="s">
        <v>197</v>
      </c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9">
        <f t="shared" ref="Q671:S671" si="803">Q670/Q668*100</f>
        <v>0</v>
      </c>
      <c r="R671" s="139">
        <f t="shared" si="803"/>
        <v>0</v>
      </c>
      <c r="S671" s="139">
        <f t="shared" si="803"/>
        <v>0</v>
      </c>
      <c r="T671" s="139">
        <f>T670/T668*100</f>
        <v>0</v>
      </c>
      <c r="U671" s="139" t="e">
        <f t="shared" ref="U671:AH671" si="804">U670/U668*100</f>
        <v>#DIV/0!</v>
      </c>
      <c r="V671" s="139">
        <f t="shared" si="804"/>
        <v>0</v>
      </c>
      <c r="W671" s="139" t="e">
        <f t="shared" si="804"/>
        <v>#DIV/0!</v>
      </c>
      <c r="X671" s="139">
        <f t="shared" si="804"/>
        <v>0</v>
      </c>
      <c r="Y671" s="139">
        <f t="shared" si="804"/>
        <v>0</v>
      </c>
      <c r="Z671" s="139">
        <f t="shared" si="804"/>
        <v>0</v>
      </c>
      <c r="AA671" s="139">
        <f t="shared" si="804"/>
        <v>0</v>
      </c>
      <c r="AB671" s="139">
        <f t="shared" si="804"/>
        <v>0</v>
      </c>
      <c r="AC671" s="139" t="e">
        <f t="shared" si="804"/>
        <v>#DIV/0!</v>
      </c>
      <c r="AD671" s="139" t="e">
        <f t="shared" si="804"/>
        <v>#DIV/0!</v>
      </c>
      <c r="AE671" s="139">
        <f t="shared" si="804"/>
        <v>0</v>
      </c>
      <c r="AF671" s="139" t="e">
        <f t="shared" si="804"/>
        <v>#DIV/0!</v>
      </c>
      <c r="AG671" s="139">
        <f t="shared" si="804"/>
        <v>0</v>
      </c>
      <c r="AH671" s="139" t="e">
        <f t="shared" si="804"/>
        <v>#DIV/0!</v>
      </c>
    </row>
    <row r="672" spans="1:34" x14ac:dyDescent="0.2">
      <c r="A672" s="165"/>
      <c r="B672" s="170"/>
      <c r="C672" s="179"/>
      <c r="D672" s="171"/>
      <c r="E672" s="121" t="s">
        <v>189</v>
      </c>
      <c r="F672" s="143">
        <f>F669/F668</f>
        <v>44</v>
      </c>
      <c r="G672" s="143">
        <f>G669/G668</f>
        <v>4.333333333333333</v>
      </c>
      <c r="H672" s="143">
        <f t="shared" ref="H672:AH672" si="805">H669/H668</f>
        <v>27.666666666666668</v>
      </c>
      <c r="I672" s="143">
        <f t="shared" si="805"/>
        <v>1.5</v>
      </c>
      <c r="J672" s="143">
        <f t="shared" si="805"/>
        <v>20.666666666666668</v>
      </c>
      <c r="K672" s="143">
        <f t="shared" si="805"/>
        <v>278.5</v>
      </c>
      <c r="L672" s="143">
        <f t="shared" si="805"/>
        <v>66.5</v>
      </c>
      <c r="M672" s="143">
        <f t="shared" si="805"/>
        <v>2</v>
      </c>
      <c r="N672" s="143">
        <f t="shared" si="805"/>
        <v>17.5</v>
      </c>
      <c r="O672" s="143">
        <f t="shared" si="805"/>
        <v>0</v>
      </c>
      <c r="P672" s="143">
        <f t="shared" si="805"/>
        <v>90</v>
      </c>
      <c r="Q672" s="143">
        <f t="shared" si="805"/>
        <v>0</v>
      </c>
      <c r="R672" s="143">
        <f t="shared" si="805"/>
        <v>18</v>
      </c>
      <c r="S672" s="143">
        <f t="shared" si="805"/>
        <v>0</v>
      </c>
      <c r="T672" s="143">
        <f t="shared" si="805"/>
        <v>0</v>
      </c>
      <c r="U672" s="143" t="e">
        <f t="shared" si="805"/>
        <v>#DIV/0!</v>
      </c>
      <c r="V672" s="143">
        <f t="shared" si="805"/>
        <v>0</v>
      </c>
      <c r="W672" s="143" t="e">
        <f t="shared" si="805"/>
        <v>#DIV/0!</v>
      </c>
      <c r="X672" s="143">
        <f t="shared" si="805"/>
        <v>21.5</v>
      </c>
      <c r="Y672" s="143">
        <f t="shared" si="805"/>
        <v>49.75</v>
      </c>
      <c r="Z672" s="143">
        <f t="shared" si="805"/>
        <v>34</v>
      </c>
      <c r="AA672" s="143">
        <f t="shared" si="805"/>
        <v>0</v>
      </c>
      <c r="AB672" s="143">
        <f t="shared" si="805"/>
        <v>0</v>
      </c>
      <c r="AC672" s="143" t="e">
        <f t="shared" si="805"/>
        <v>#DIV/0!</v>
      </c>
      <c r="AD672" s="143" t="e">
        <f t="shared" si="805"/>
        <v>#DIV/0!</v>
      </c>
      <c r="AE672" s="143">
        <f t="shared" si="805"/>
        <v>0</v>
      </c>
      <c r="AF672" s="143" t="e">
        <f t="shared" si="805"/>
        <v>#DIV/0!</v>
      </c>
      <c r="AG672" s="143">
        <f t="shared" si="805"/>
        <v>1</v>
      </c>
      <c r="AH672" s="143" t="e">
        <f t="shared" si="805"/>
        <v>#DIV/0!</v>
      </c>
    </row>
    <row r="673" spans="1:34" x14ac:dyDescent="0.2">
      <c r="A673" s="165"/>
      <c r="B673" s="175" t="s">
        <v>71</v>
      </c>
      <c r="C673" s="176"/>
      <c r="D673" s="177"/>
      <c r="E673" s="114" t="s">
        <v>187</v>
      </c>
      <c r="F673" s="5">
        <v>0</v>
      </c>
      <c r="G673" s="5">
        <v>0</v>
      </c>
      <c r="H673" s="5">
        <v>0</v>
      </c>
      <c r="I673" s="5"/>
      <c r="J673" s="5">
        <v>1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1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</row>
    <row r="674" spans="1:34" x14ac:dyDescent="0.2">
      <c r="A674" s="165"/>
      <c r="B674" s="168"/>
      <c r="C674" s="178"/>
      <c r="D674" s="169"/>
      <c r="E674" s="115" t="s">
        <v>188</v>
      </c>
      <c r="F674" s="8">
        <v>0</v>
      </c>
      <c r="G674" s="8">
        <v>0</v>
      </c>
      <c r="H674" s="8">
        <v>0</v>
      </c>
      <c r="I674" s="8"/>
      <c r="J674" s="8">
        <v>59</v>
      </c>
      <c r="K674" s="8">
        <v>0</v>
      </c>
      <c r="L674" s="8">
        <v>0</v>
      </c>
      <c r="M674" s="8">
        <v>0</v>
      </c>
      <c r="N674" s="8">
        <v>0</v>
      </c>
      <c r="O674" s="8">
        <v>0</v>
      </c>
      <c r="P674" s="8">
        <v>0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8">
        <v>0</v>
      </c>
      <c r="W674" s="8">
        <v>1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8">
        <v>0</v>
      </c>
      <c r="AE674" s="8">
        <v>0</v>
      </c>
      <c r="AF674" s="8">
        <v>0</v>
      </c>
      <c r="AG674" s="8">
        <v>0</v>
      </c>
      <c r="AH674" s="8">
        <v>0</v>
      </c>
    </row>
    <row r="675" spans="1:34" x14ac:dyDescent="0.2">
      <c r="A675" s="165"/>
      <c r="B675" s="168"/>
      <c r="C675" s="178"/>
      <c r="D675" s="169"/>
      <c r="E675" s="122" t="s">
        <v>195</v>
      </c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>
        <v>0</v>
      </c>
      <c r="R675" s="134">
        <v>0</v>
      </c>
      <c r="S675" s="134">
        <v>0</v>
      </c>
      <c r="T675" s="134">
        <v>0</v>
      </c>
      <c r="U675" s="134">
        <v>0</v>
      </c>
      <c r="V675" s="134">
        <v>0</v>
      </c>
      <c r="W675" s="134">
        <v>0</v>
      </c>
      <c r="X675" s="134">
        <v>0</v>
      </c>
      <c r="Y675" s="134">
        <v>0</v>
      </c>
      <c r="Z675" s="134">
        <v>0</v>
      </c>
      <c r="AA675" s="134">
        <v>0</v>
      </c>
      <c r="AB675" s="134">
        <v>0</v>
      </c>
      <c r="AC675" s="134">
        <v>0</v>
      </c>
      <c r="AD675" s="134">
        <v>0</v>
      </c>
      <c r="AE675" s="134">
        <v>0</v>
      </c>
      <c r="AF675" s="134">
        <v>0</v>
      </c>
      <c r="AG675" s="134">
        <v>0</v>
      </c>
      <c r="AH675" s="134">
        <v>0</v>
      </c>
    </row>
    <row r="676" spans="1:34" x14ac:dyDescent="0.2">
      <c r="A676" s="165"/>
      <c r="B676" s="168"/>
      <c r="C676" s="178"/>
      <c r="D676" s="169"/>
      <c r="E676" s="123" t="s">
        <v>197</v>
      </c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9" t="e">
        <f t="shared" ref="Q676:S676" si="806">Q675/Q673*100</f>
        <v>#DIV/0!</v>
      </c>
      <c r="R676" s="139" t="e">
        <f t="shared" si="806"/>
        <v>#DIV/0!</v>
      </c>
      <c r="S676" s="139" t="e">
        <f t="shared" si="806"/>
        <v>#DIV/0!</v>
      </c>
      <c r="T676" s="139" t="e">
        <f>T675/T673*100</f>
        <v>#DIV/0!</v>
      </c>
      <c r="U676" s="139" t="e">
        <f t="shared" ref="U676:AH676" si="807">U675/U673*100</f>
        <v>#DIV/0!</v>
      </c>
      <c r="V676" s="139" t="e">
        <f t="shared" si="807"/>
        <v>#DIV/0!</v>
      </c>
      <c r="W676" s="139">
        <f t="shared" si="807"/>
        <v>0</v>
      </c>
      <c r="X676" s="139" t="e">
        <f t="shared" si="807"/>
        <v>#DIV/0!</v>
      </c>
      <c r="Y676" s="139" t="e">
        <f t="shared" si="807"/>
        <v>#DIV/0!</v>
      </c>
      <c r="Z676" s="139" t="e">
        <f t="shared" si="807"/>
        <v>#DIV/0!</v>
      </c>
      <c r="AA676" s="139" t="e">
        <f t="shared" si="807"/>
        <v>#DIV/0!</v>
      </c>
      <c r="AB676" s="139" t="e">
        <f t="shared" si="807"/>
        <v>#DIV/0!</v>
      </c>
      <c r="AC676" s="139" t="e">
        <f t="shared" si="807"/>
        <v>#DIV/0!</v>
      </c>
      <c r="AD676" s="139" t="e">
        <f t="shared" si="807"/>
        <v>#DIV/0!</v>
      </c>
      <c r="AE676" s="139" t="e">
        <f t="shared" si="807"/>
        <v>#DIV/0!</v>
      </c>
      <c r="AF676" s="139" t="e">
        <f t="shared" si="807"/>
        <v>#DIV/0!</v>
      </c>
      <c r="AG676" s="139" t="e">
        <f t="shared" si="807"/>
        <v>#DIV/0!</v>
      </c>
      <c r="AH676" s="139" t="e">
        <f t="shared" si="807"/>
        <v>#DIV/0!</v>
      </c>
    </row>
    <row r="677" spans="1:34" x14ac:dyDescent="0.2">
      <c r="A677" s="165"/>
      <c r="B677" s="170"/>
      <c r="C677" s="179"/>
      <c r="D677" s="171"/>
      <c r="E677" s="121" t="s">
        <v>189</v>
      </c>
      <c r="F677" s="143" t="e">
        <f>F674/F673</f>
        <v>#DIV/0!</v>
      </c>
      <c r="G677" s="143" t="e">
        <f>G674/G673</f>
        <v>#DIV/0!</v>
      </c>
      <c r="H677" s="143" t="e">
        <f t="shared" ref="H677:AH677" si="808">H674/H673</f>
        <v>#DIV/0!</v>
      </c>
      <c r="I677" s="143" t="e">
        <f t="shared" si="808"/>
        <v>#DIV/0!</v>
      </c>
      <c r="J677" s="143">
        <f t="shared" si="808"/>
        <v>59</v>
      </c>
      <c r="K677" s="143" t="e">
        <f t="shared" si="808"/>
        <v>#DIV/0!</v>
      </c>
      <c r="L677" s="143" t="e">
        <f t="shared" si="808"/>
        <v>#DIV/0!</v>
      </c>
      <c r="M677" s="143" t="e">
        <f t="shared" si="808"/>
        <v>#DIV/0!</v>
      </c>
      <c r="N677" s="143" t="e">
        <f t="shared" si="808"/>
        <v>#DIV/0!</v>
      </c>
      <c r="O677" s="143" t="e">
        <f t="shared" si="808"/>
        <v>#DIV/0!</v>
      </c>
      <c r="P677" s="143" t="e">
        <f t="shared" si="808"/>
        <v>#DIV/0!</v>
      </c>
      <c r="Q677" s="143" t="e">
        <f t="shared" si="808"/>
        <v>#DIV/0!</v>
      </c>
      <c r="R677" s="143" t="e">
        <f t="shared" si="808"/>
        <v>#DIV/0!</v>
      </c>
      <c r="S677" s="143" t="e">
        <f t="shared" si="808"/>
        <v>#DIV/0!</v>
      </c>
      <c r="T677" s="143" t="e">
        <f t="shared" si="808"/>
        <v>#DIV/0!</v>
      </c>
      <c r="U677" s="143" t="e">
        <f t="shared" si="808"/>
        <v>#DIV/0!</v>
      </c>
      <c r="V677" s="143" t="e">
        <f t="shared" si="808"/>
        <v>#DIV/0!</v>
      </c>
      <c r="W677" s="143">
        <f t="shared" si="808"/>
        <v>1</v>
      </c>
      <c r="X677" s="143" t="e">
        <f t="shared" si="808"/>
        <v>#DIV/0!</v>
      </c>
      <c r="Y677" s="143" t="e">
        <f t="shared" si="808"/>
        <v>#DIV/0!</v>
      </c>
      <c r="Z677" s="143" t="e">
        <f t="shared" si="808"/>
        <v>#DIV/0!</v>
      </c>
      <c r="AA677" s="143" t="e">
        <f t="shared" si="808"/>
        <v>#DIV/0!</v>
      </c>
      <c r="AB677" s="143" t="e">
        <f t="shared" si="808"/>
        <v>#DIV/0!</v>
      </c>
      <c r="AC677" s="143" t="e">
        <f t="shared" si="808"/>
        <v>#DIV/0!</v>
      </c>
      <c r="AD677" s="143" t="e">
        <f t="shared" si="808"/>
        <v>#DIV/0!</v>
      </c>
      <c r="AE677" s="143" t="e">
        <f t="shared" si="808"/>
        <v>#DIV/0!</v>
      </c>
      <c r="AF677" s="143" t="e">
        <f t="shared" si="808"/>
        <v>#DIV/0!</v>
      </c>
      <c r="AG677" s="143" t="e">
        <f t="shared" si="808"/>
        <v>#DIV/0!</v>
      </c>
      <c r="AH677" s="143" t="e">
        <f t="shared" si="808"/>
        <v>#DIV/0!</v>
      </c>
    </row>
    <row r="678" spans="1:34" x14ac:dyDescent="0.2">
      <c r="A678" s="165"/>
      <c r="B678" s="175" t="s">
        <v>72</v>
      </c>
      <c r="C678" s="176"/>
      <c r="D678" s="177"/>
      <c r="E678" s="114" t="s">
        <v>187</v>
      </c>
      <c r="F678" s="5">
        <v>0</v>
      </c>
      <c r="G678" s="5">
        <v>0</v>
      </c>
      <c r="H678" s="5">
        <v>0</v>
      </c>
      <c r="I678" s="5"/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</row>
    <row r="679" spans="1:34" x14ac:dyDescent="0.2">
      <c r="A679" s="165"/>
      <c r="B679" s="168"/>
      <c r="C679" s="178"/>
      <c r="D679" s="169"/>
      <c r="E679" s="115" t="s">
        <v>188</v>
      </c>
      <c r="F679" s="8">
        <v>0</v>
      </c>
      <c r="G679" s="8">
        <v>0</v>
      </c>
      <c r="H679" s="8">
        <v>0</v>
      </c>
      <c r="I679" s="8"/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8">
        <v>0</v>
      </c>
      <c r="AE679" s="8">
        <v>0</v>
      </c>
      <c r="AF679" s="8">
        <v>0</v>
      </c>
      <c r="AG679" s="8">
        <v>0</v>
      </c>
      <c r="AH679" s="8">
        <v>0</v>
      </c>
    </row>
    <row r="680" spans="1:34" x14ac:dyDescent="0.2">
      <c r="A680" s="165"/>
      <c r="B680" s="168"/>
      <c r="C680" s="178"/>
      <c r="D680" s="169"/>
      <c r="E680" s="122" t="s">
        <v>195</v>
      </c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>
        <v>0</v>
      </c>
      <c r="R680" s="134">
        <v>0</v>
      </c>
      <c r="S680" s="134">
        <v>0</v>
      </c>
      <c r="T680" s="134">
        <v>0</v>
      </c>
      <c r="U680" s="134">
        <v>0</v>
      </c>
      <c r="V680" s="134">
        <v>0</v>
      </c>
      <c r="W680" s="134">
        <v>0</v>
      </c>
      <c r="X680" s="134">
        <v>0</v>
      </c>
      <c r="Y680" s="134">
        <v>0</v>
      </c>
      <c r="Z680" s="134">
        <v>0</v>
      </c>
      <c r="AA680" s="134">
        <v>0</v>
      </c>
      <c r="AB680" s="134">
        <v>0</v>
      </c>
      <c r="AC680" s="134">
        <v>0</v>
      </c>
      <c r="AD680" s="134">
        <v>0</v>
      </c>
      <c r="AE680" s="134">
        <v>0</v>
      </c>
      <c r="AF680" s="134">
        <v>0</v>
      </c>
      <c r="AG680" s="134">
        <v>0</v>
      </c>
      <c r="AH680" s="134">
        <v>0</v>
      </c>
    </row>
    <row r="681" spans="1:34" x14ac:dyDescent="0.2">
      <c r="A681" s="165"/>
      <c r="B681" s="168"/>
      <c r="C681" s="178"/>
      <c r="D681" s="169"/>
      <c r="E681" s="123" t="s">
        <v>197</v>
      </c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9" t="e">
        <f t="shared" ref="Q681:S681" si="809">Q680/Q678*100</f>
        <v>#DIV/0!</v>
      </c>
      <c r="R681" s="139" t="e">
        <f t="shared" si="809"/>
        <v>#DIV/0!</v>
      </c>
      <c r="S681" s="139" t="e">
        <f t="shared" si="809"/>
        <v>#DIV/0!</v>
      </c>
      <c r="T681" s="139" t="e">
        <f>T680/T678*100</f>
        <v>#DIV/0!</v>
      </c>
      <c r="U681" s="139" t="e">
        <f t="shared" ref="U681:AH681" si="810">U680/U678*100</f>
        <v>#DIV/0!</v>
      </c>
      <c r="V681" s="139" t="e">
        <f t="shared" si="810"/>
        <v>#DIV/0!</v>
      </c>
      <c r="W681" s="139" t="e">
        <f t="shared" si="810"/>
        <v>#DIV/0!</v>
      </c>
      <c r="X681" s="139" t="e">
        <f t="shared" si="810"/>
        <v>#DIV/0!</v>
      </c>
      <c r="Y681" s="139" t="e">
        <f t="shared" si="810"/>
        <v>#DIV/0!</v>
      </c>
      <c r="Z681" s="139" t="e">
        <f t="shared" si="810"/>
        <v>#DIV/0!</v>
      </c>
      <c r="AA681" s="139" t="e">
        <f t="shared" si="810"/>
        <v>#DIV/0!</v>
      </c>
      <c r="AB681" s="139" t="e">
        <f t="shared" si="810"/>
        <v>#DIV/0!</v>
      </c>
      <c r="AC681" s="139" t="e">
        <f t="shared" si="810"/>
        <v>#DIV/0!</v>
      </c>
      <c r="AD681" s="139" t="e">
        <f t="shared" si="810"/>
        <v>#DIV/0!</v>
      </c>
      <c r="AE681" s="139" t="e">
        <f t="shared" si="810"/>
        <v>#DIV/0!</v>
      </c>
      <c r="AF681" s="139" t="e">
        <f t="shared" si="810"/>
        <v>#DIV/0!</v>
      </c>
      <c r="AG681" s="139" t="e">
        <f t="shared" si="810"/>
        <v>#DIV/0!</v>
      </c>
      <c r="AH681" s="139" t="e">
        <f t="shared" si="810"/>
        <v>#DIV/0!</v>
      </c>
    </row>
    <row r="682" spans="1:34" x14ac:dyDescent="0.2">
      <c r="A682" s="165"/>
      <c r="B682" s="170"/>
      <c r="C682" s="179"/>
      <c r="D682" s="171"/>
      <c r="E682" s="121" t="s">
        <v>189</v>
      </c>
      <c r="F682" s="143" t="e">
        <f>F679/F678</f>
        <v>#DIV/0!</v>
      </c>
      <c r="G682" s="143" t="e">
        <f>G679/G678</f>
        <v>#DIV/0!</v>
      </c>
      <c r="H682" s="143" t="e">
        <f t="shared" ref="H682:AH682" si="811">H679/H678</f>
        <v>#DIV/0!</v>
      </c>
      <c r="I682" s="143" t="e">
        <f t="shared" si="811"/>
        <v>#DIV/0!</v>
      </c>
      <c r="J682" s="143" t="e">
        <f t="shared" si="811"/>
        <v>#DIV/0!</v>
      </c>
      <c r="K682" s="143" t="e">
        <f t="shared" si="811"/>
        <v>#DIV/0!</v>
      </c>
      <c r="L682" s="143" t="e">
        <f t="shared" si="811"/>
        <v>#DIV/0!</v>
      </c>
      <c r="M682" s="143" t="e">
        <f t="shared" si="811"/>
        <v>#DIV/0!</v>
      </c>
      <c r="N682" s="143" t="e">
        <f t="shared" si="811"/>
        <v>#DIV/0!</v>
      </c>
      <c r="O682" s="143" t="e">
        <f t="shared" si="811"/>
        <v>#DIV/0!</v>
      </c>
      <c r="P682" s="143" t="e">
        <f t="shared" si="811"/>
        <v>#DIV/0!</v>
      </c>
      <c r="Q682" s="143" t="e">
        <f t="shared" si="811"/>
        <v>#DIV/0!</v>
      </c>
      <c r="R682" s="143" t="e">
        <f t="shared" si="811"/>
        <v>#DIV/0!</v>
      </c>
      <c r="S682" s="143" t="e">
        <f t="shared" si="811"/>
        <v>#DIV/0!</v>
      </c>
      <c r="T682" s="143" t="e">
        <f t="shared" si="811"/>
        <v>#DIV/0!</v>
      </c>
      <c r="U682" s="143" t="e">
        <f t="shared" si="811"/>
        <v>#DIV/0!</v>
      </c>
      <c r="V682" s="143" t="e">
        <f t="shared" si="811"/>
        <v>#DIV/0!</v>
      </c>
      <c r="W682" s="143" t="e">
        <f t="shared" si="811"/>
        <v>#DIV/0!</v>
      </c>
      <c r="X682" s="143" t="e">
        <f t="shared" si="811"/>
        <v>#DIV/0!</v>
      </c>
      <c r="Y682" s="143" t="e">
        <f t="shared" si="811"/>
        <v>#DIV/0!</v>
      </c>
      <c r="Z682" s="143" t="e">
        <f t="shared" si="811"/>
        <v>#DIV/0!</v>
      </c>
      <c r="AA682" s="143" t="e">
        <f t="shared" si="811"/>
        <v>#DIV/0!</v>
      </c>
      <c r="AB682" s="143" t="e">
        <f t="shared" si="811"/>
        <v>#DIV/0!</v>
      </c>
      <c r="AC682" s="143" t="e">
        <f t="shared" si="811"/>
        <v>#DIV/0!</v>
      </c>
      <c r="AD682" s="143" t="e">
        <f t="shared" si="811"/>
        <v>#DIV/0!</v>
      </c>
      <c r="AE682" s="143" t="e">
        <f t="shared" si="811"/>
        <v>#DIV/0!</v>
      </c>
      <c r="AF682" s="143" t="e">
        <f t="shared" si="811"/>
        <v>#DIV/0!</v>
      </c>
      <c r="AG682" s="143" t="e">
        <f t="shared" si="811"/>
        <v>#DIV/0!</v>
      </c>
      <c r="AH682" s="143" t="e">
        <f t="shared" si="811"/>
        <v>#DIV/0!</v>
      </c>
    </row>
    <row r="683" spans="1:34" x14ac:dyDescent="0.2">
      <c r="A683" s="165"/>
      <c r="B683" s="175" t="s">
        <v>73</v>
      </c>
      <c r="C683" s="176"/>
      <c r="D683" s="177"/>
      <c r="E683" s="114" t="s">
        <v>187</v>
      </c>
      <c r="F683" s="5">
        <v>0</v>
      </c>
      <c r="G683" s="5">
        <v>2</v>
      </c>
      <c r="H683" s="5">
        <v>1</v>
      </c>
      <c r="I683" s="5"/>
      <c r="J683" s="5">
        <v>0</v>
      </c>
      <c r="K683" s="5">
        <v>1</v>
      </c>
      <c r="L683" s="5">
        <v>1</v>
      </c>
      <c r="M683" s="5">
        <v>1</v>
      </c>
      <c r="N683" s="5">
        <v>0</v>
      </c>
      <c r="O683" s="5">
        <v>1</v>
      </c>
      <c r="P683" s="5">
        <v>0</v>
      </c>
      <c r="Q683" s="5">
        <v>0</v>
      </c>
      <c r="R683" s="5">
        <v>0</v>
      </c>
      <c r="S683" s="5">
        <v>1</v>
      </c>
      <c r="T683" s="5">
        <v>1</v>
      </c>
      <c r="U683" s="5">
        <v>0</v>
      </c>
      <c r="V683" s="5">
        <v>0</v>
      </c>
      <c r="W683" s="5">
        <v>1</v>
      </c>
      <c r="X683" s="5">
        <v>2</v>
      </c>
      <c r="Y683" s="5">
        <v>2</v>
      </c>
      <c r="Z683" s="5">
        <v>0</v>
      </c>
      <c r="AA683" s="5">
        <v>1</v>
      </c>
      <c r="AB683" s="5">
        <v>0</v>
      </c>
      <c r="AC683" s="5">
        <v>0</v>
      </c>
      <c r="AD683" s="5">
        <v>0</v>
      </c>
      <c r="AE683" s="5">
        <v>1</v>
      </c>
      <c r="AF683" s="5">
        <v>1</v>
      </c>
      <c r="AG683" s="5">
        <v>0</v>
      </c>
      <c r="AH683" s="5">
        <v>1</v>
      </c>
    </row>
    <row r="684" spans="1:34" x14ac:dyDescent="0.2">
      <c r="A684" s="165"/>
      <c r="B684" s="168"/>
      <c r="C684" s="178"/>
      <c r="D684" s="169"/>
      <c r="E684" s="115" t="s">
        <v>188</v>
      </c>
      <c r="F684" s="8">
        <v>0</v>
      </c>
      <c r="G684" s="8">
        <v>4</v>
      </c>
      <c r="H684" s="8">
        <v>0</v>
      </c>
      <c r="I684" s="8"/>
      <c r="J684" s="8">
        <v>0</v>
      </c>
      <c r="K684" s="8">
        <v>0</v>
      </c>
      <c r="L684" s="8">
        <v>198</v>
      </c>
      <c r="M684" s="8">
        <v>0</v>
      </c>
      <c r="N684" s="8">
        <v>0</v>
      </c>
      <c r="O684" s="8">
        <v>0</v>
      </c>
      <c r="P684" s="8">
        <v>0</v>
      </c>
      <c r="Q684" s="8">
        <v>0</v>
      </c>
      <c r="R684" s="8">
        <v>0</v>
      </c>
      <c r="S684" s="8">
        <v>1</v>
      </c>
      <c r="T684" s="8">
        <v>0</v>
      </c>
      <c r="U684" s="8">
        <v>0</v>
      </c>
      <c r="V684" s="8">
        <v>0</v>
      </c>
      <c r="W684" s="8">
        <v>0</v>
      </c>
      <c r="X684" s="8">
        <v>0</v>
      </c>
      <c r="Y684" s="8">
        <v>0</v>
      </c>
      <c r="Z684" s="8">
        <v>0</v>
      </c>
      <c r="AA684" s="8">
        <v>239</v>
      </c>
      <c r="AB684" s="8">
        <v>0</v>
      </c>
      <c r="AC684" s="8">
        <v>0</v>
      </c>
      <c r="AD684" s="8">
        <v>0</v>
      </c>
      <c r="AE684" s="8">
        <v>24</v>
      </c>
      <c r="AF684" s="8">
        <v>0</v>
      </c>
      <c r="AG684" s="8">
        <v>0</v>
      </c>
      <c r="AH684" s="8">
        <v>0</v>
      </c>
    </row>
    <row r="685" spans="1:34" x14ac:dyDescent="0.2">
      <c r="A685" s="165"/>
      <c r="B685" s="168"/>
      <c r="C685" s="178"/>
      <c r="D685" s="169"/>
      <c r="E685" s="122" t="s">
        <v>195</v>
      </c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>
        <v>0</v>
      </c>
      <c r="R685" s="134">
        <v>0</v>
      </c>
      <c r="S685" s="134">
        <v>0</v>
      </c>
      <c r="T685" s="134">
        <v>0</v>
      </c>
      <c r="U685" s="134">
        <v>0</v>
      </c>
      <c r="V685" s="134">
        <v>0</v>
      </c>
      <c r="W685" s="134">
        <v>0</v>
      </c>
      <c r="X685" s="134">
        <v>0</v>
      </c>
      <c r="Y685" s="134">
        <v>0</v>
      </c>
      <c r="Z685" s="134">
        <v>0</v>
      </c>
      <c r="AA685" s="134">
        <v>0</v>
      </c>
      <c r="AB685" s="134">
        <v>0</v>
      </c>
      <c r="AC685" s="134">
        <v>0</v>
      </c>
      <c r="AD685" s="134">
        <v>0</v>
      </c>
      <c r="AE685" s="134">
        <v>0</v>
      </c>
      <c r="AF685" s="134">
        <v>0</v>
      </c>
      <c r="AG685" s="134">
        <v>0</v>
      </c>
      <c r="AH685" s="134">
        <v>0</v>
      </c>
    </row>
    <row r="686" spans="1:34" x14ac:dyDescent="0.2">
      <c r="A686" s="165"/>
      <c r="B686" s="168"/>
      <c r="C686" s="178"/>
      <c r="D686" s="169"/>
      <c r="E686" s="123" t="s">
        <v>197</v>
      </c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9" t="e">
        <f t="shared" ref="Q686:S686" si="812">Q685/Q683*100</f>
        <v>#DIV/0!</v>
      </c>
      <c r="R686" s="139" t="e">
        <f t="shared" si="812"/>
        <v>#DIV/0!</v>
      </c>
      <c r="S686" s="139">
        <f t="shared" si="812"/>
        <v>0</v>
      </c>
      <c r="T686" s="139">
        <f>T685/T683*100</f>
        <v>0</v>
      </c>
      <c r="U686" s="139" t="e">
        <f t="shared" ref="U686:AH686" si="813">U685/U683*100</f>
        <v>#DIV/0!</v>
      </c>
      <c r="V686" s="139" t="e">
        <f t="shared" si="813"/>
        <v>#DIV/0!</v>
      </c>
      <c r="W686" s="139">
        <f t="shared" si="813"/>
        <v>0</v>
      </c>
      <c r="X686" s="139">
        <f t="shared" si="813"/>
        <v>0</v>
      </c>
      <c r="Y686" s="139">
        <f t="shared" si="813"/>
        <v>0</v>
      </c>
      <c r="Z686" s="139" t="e">
        <f t="shared" si="813"/>
        <v>#DIV/0!</v>
      </c>
      <c r="AA686" s="139">
        <f t="shared" si="813"/>
        <v>0</v>
      </c>
      <c r="AB686" s="139" t="e">
        <f t="shared" si="813"/>
        <v>#DIV/0!</v>
      </c>
      <c r="AC686" s="139" t="e">
        <f t="shared" si="813"/>
        <v>#DIV/0!</v>
      </c>
      <c r="AD686" s="139" t="e">
        <f t="shared" si="813"/>
        <v>#DIV/0!</v>
      </c>
      <c r="AE686" s="139">
        <f t="shared" si="813"/>
        <v>0</v>
      </c>
      <c r="AF686" s="139">
        <f t="shared" si="813"/>
        <v>0</v>
      </c>
      <c r="AG686" s="139" t="e">
        <f t="shared" si="813"/>
        <v>#DIV/0!</v>
      </c>
      <c r="AH686" s="139">
        <f t="shared" si="813"/>
        <v>0</v>
      </c>
    </row>
    <row r="687" spans="1:34" x14ac:dyDescent="0.2">
      <c r="A687" s="165"/>
      <c r="B687" s="170"/>
      <c r="C687" s="179"/>
      <c r="D687" s="171"/>
      <c r="E687" s="121" t="s">
        <v>189</v>
      </c>
      <c r="F687" s="143" t="e">
        <f>F684/F683</f>
        <v>#DIV/0!</v>
      </c>
      <c r="G687" s="143">
        <f>G684/G683</f>
        <v>2</v>
      </c>
      <c r="H687" s="143">
        <f t="shared" ref="H687:AH687" si="814">H684/H683</f>
        <v>0</v>
      </c>
      <c r="I687" s="143" t="e">
        <f t="shared" si="814"/>
        <v>#DIV/0!</v>
      </c>
      <c r="J687" s="143" t="e">
        <f t="shared" si="814"/>
        <v>#DIV/0!</v>
      </c>
      <c r="K687" s="143">
        <f t="shared" si="814"/>
        <v>0</v>
      </c>
      <c r="L687" s="143">
        <f t="shared" si="814"/>
        <v>198</v>
      </c>
      <c r="M687" s="143">
        <f t="shared" si="814"/>
        <v>0</v>
      </c>
      <c r="N687" s="143" t="e">
        <f t="shared" si="814"/>
        <v>#DIV/0!</v>
      </c>
      <c r="O687" s="143">
        <f t="shared" si="814"/>
        <v>0</v>
      </c>
      <c r="P687" s="143" t="e">
        <f t="shared" si="814"/>
        <v>#DIV/0!</v>
      </c>
      <c r="Q687" s="143" t="e">
        <f t="shared" si="814"/>
        <v>#DIV/0!</v>
      </c>
      <c r="R687" s="143" t="e">
        <f t="shared" si="814"/>
        <v>#DIV/0!</v>
      </c>
      <c r="S687" s="143">
        <f t="shared" si="814"/>
        <v>1</v>
      </c>
      <c r="T687" s="143">
        <f t="shared" si="814"/>
        <v>0</v>
      </c>
      <c r="U687" s="143" t="e">
        <f t="shared" si="814"/>
        <v>#DIV/0!</v>
      </c>
      <c r="V687" s="143" t="e">
        <f t="shared" si="814"/>
        <v>#DIV/0!</v>
      </c>
      <c r="W687" s="143">
        <f t="shared" si="814"/>
        <v>0</v>
      </c>
      <c r="X687" s="143">
        <f t="shared" si="814"/>
        <v>0</v>
      </c>
      <c r="Y687" s="143">
        <f t="shared" si="814"/>
        <v>0</v>
      </c>
      <c r="Z687" s="143" t="e">
        <f t="shared" si="814"/>
        <v>#DIV/0!</v>
      </c>
      <c r="AA687" s="143">
        <f t="shared" si="814"/>
        <v>239</v>
      </c>
      <c r="AB687" s="143" t="e">
        <f t="shared" si="814"/>
        <v>#DIV/0!</v>
      </c>
      <c r="AC687" s="143" t="e">
        <f t="shared" si="814"/>
        <v>#DIV/0!</v>
      </c>
      <c r="AD687" s="143" t="e">
        <f t="shared" si="814"/>
        <v>#DIV/0!</v>
      </c>
      <c r="AE687" s="143">
        <f t="shared" si="814"/>
        <v>24</v>
      </c>
      <c r="AF687" s="143">
        <f t="shared" si="814"/>
        <v>0</v>
      </c>
      <c r="AG687" s="143" t="e">
        <f t="shared" si="814"/>
        <v>#DIV/0!</v>
      </c>
      <c r="AH687" s="143">
        <f t="shared" si="814"/>
        <v>0</v>
      </c>
    </row>
    <row r="688" spans="1:34" x14ac:dyDescent="0.2">
      <c r="A688" s="165"/>
      <c r="B688" s="175" t="s">
        <v>74</v>
      </c>
      <c r="C688" s="176"/>
      <c r="D688" s="177"/>
      <c r="E688" s="114" t="s">
        <v>187</v>
      </c>
      <c r="F688" s="5">
        <v>6</v>
      </c>
      <c r="G688" s="5">
        <v>3</v>
      </c>
      <c r="H688" s="5">
        <v>5</v>
      </c>
      <c r="I688" s="5">
        <v>4</v>
      </c>
      <c r="J688" s="5">
        <v>7</v>
      </c>
      <c r="K688" s="5">
        <v>8</v>
      </c>
      <c r="L688" s="5">
        <v>2</v>
      </c>
      <c r="M688" s="5">
        <v>3</v>
      </c>
      <c r="N688" s="5">
        <v>6</v>
      </c>
      <c r="O688" s="5">
        <v>8</v>
      </c>
      <c r="P688" s="5">
        <v>4</v>
      </c>
      <c r="Q688" s="5">
        <v>7</v>
      </c>
      <c r="R688" s="5">
        <v>9</v>
      </c>
      <c r="S688" s="5">
        <v>7</v>
      </c>
      <c r="T688" s="5">
        <v>8</v>
      </c>
      <c r="U688" s="5">
        <v>9</v>
      </c>
      <c r="V688" s="5">
        <v>4</v>
      </c>
      <c r="W688" s="5">
        <v>2</v>
      </c>
      <c r="X688" s="5">
        <v>2</v>
      </c>
      <c r="Y688" s="5">
        <v>4</v>
      </c>
      <c r="Z688" s="5">
        <v>6</v>
      </c>
      <c r="AA688" s="5">
        <v>4</v>
      </c>
      <c r="AB688" s="5">
        <v>5</v>
      </c>
      <c r="AC688" s="5">
        <v>0</v>
      </c>
      <c r="AD688" s="5">
        <v>3</v>
      </c>
      <c r="AE688" s="5">
        <v>0</v>
      </c>
      <c r="AF688" s="5">
        <v>5</v>
      </c>
      <c r="AG688" s="5">
        <v>5</v>
      </c>
      <c r="AH688" s="5">
        <v>9</v>
      </c>
    </row>
    <row r="689" spans="1:34" x14ac:dyDescent="0.2">
      <c r="A689" s="165"/>
      <c r="B689" s="168"/>
      <c r="C689" s="178"/>
      <c r="D689" s="169"/>
      <c r="E689" s="115" t="s">
        <v>188</v>
      </c>
      <c r="F689" s="8">
        <v>200</v>
      </c>
      <c r="G689" s="8">
        <v>0</v>
      </c>
      <c r="H689" s="8">
        <v>449</v>
      </c>
      <c r="I689" s="8">
        <v>0</v>
      </c>
      <c r="J689" s="8">
        <v>0</v>
      </c>
      <c r="K689" s="8">
        <v>0</v>
      </c>
      <c r="L689" s="8">
        <v>6</v>
      </c>
      <c r="M689" s="8">
        <v>10</v>
      </c>
      <c r="N689" s="8">
        <v>0</v>
      </c>
      <c r="O689" s="8">
        <v>21</v>
      </c>
      <c r="P689" s="8">
        <v>0</v>
      </c>
      <c r="Q689" s="8">
        <v>0</v>
      </c>
      <c r="R689" s="8">
        <v>38</v>
      </c>
      <c r="S689" s="8">
        <v>0</v>
      </c>
      <c r="T689" s="8">
        <v>2</v>
      </c>
      <c r="U689" s="8">
        <v>24</v>
      </c>
      <c r="V689" s="8">
        <v>0</v>
      </c>
      <c r="W689" s="8">
        <v>0</v>
      </c>
      <c r="X689" s="8">
        <v>282</v>
      </c>
      <c r="Y689" s="8">
        <v>0</v>
      </c>
      <c r="Z689" s="8">
        <v>0</v>
      </c>
      <c r="AA689" s="8">
        <v>0</v>
      </c>
      <c r="AB689" s="8">
        <v>203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</row>
    <row r="690" spans="1:34" x14ac:dyDescent="0.2">
      <c r="A690" s="165"/>
      <c r="B690" s="168"/>
      <c r="C690" s="178"/>
      <c r="D690" s="169"/>
      <c r="E690" s="122" t="s">
        <v>195</v>
      </c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>
        <v>0</v>
      </c>
      <c r="R690" s="134">
        <v>0</v>
      </c>
      <c r="S690" s="134">
        <v>0</v>
      </c>
      <c r="T690" s="134">
        <v>0</v>
      </c>
      <c r="U690" s="134">
        <v>0</v>
      </c>
      <c r="V690" s="134">
        <v>0</v>
      </c>
      <c r="W690" s="134">
        <v>0</v>
      </c>
      <c r="X690" s="134">
        <v>0</v>
      </c>
      <c r="Y690" s="134">
        <v>0</v>
      </c>
      <c r="Z690" s="134">
        <v>0</v>
      </c>
      <c r="AA690" s="134">
        <v>0</v>
      </c>
      <c r="AB690" s="134">
        <v>0</v>
      </c>
      <c r="AC690" s="134">
        <v>0</v>
      </c>
      <c r="AD690" s="134">
        <v>0</v>
      </c>
      <c r="AE690" s="134">
        <v>0</v>
      </c>
      <c r="AF690" s="134">
        <v>0</v>
      </c>
      <c r="AG690" s="134">
        <v>0</v>
      </c>
      <c r="AH690" s="134">
        <v>0</v>
      </c>
    </row>
    <row r="691" spans="1:34" x14ac:dyDescent="0.2">
      <c r="A691" s="165"/>
      <c r="B691" s="168"/>
      <c r="C691" s="178"/>
      <c r="D691" s="169"/>
      <c r="E691" s="123" t="s">
        <v>197</v>
      </c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9">
        <f t="shared" ref="Q691:S691" si="815">Q690/Q688*100</f>
        <v>0</v>
      </c>
      <c r="R691" s="139">
        <f t="shared" si="815"/>
        <v>0</v>
      </c>
      <c r="S691" s="139">
        <f t="shared" si="815"/>
        <v>0</v>
      </c>
      <c r="T691" s="139">
        <f>T690/T688*100</f>
        <v>0</v>
      </c>
      <c r="U691" s="139">
        <f t="shared" ref="U691:AH691" si="816">U690/U688*100</f>
        <v>0</v>
      </c>
      <c r="V691" s="139">
        <f t="shared" si="816"/>
        <v>0</v>
      </c>
      <c r="W691" s="139">
        <f t="shared" si="816"/>
        <v>0</v>
      </c>
      <c r="X691" s="139">
        <f t="shared" si="816"/>
        <v>0</v>
      </c>
      <c r="Y691" s="139">
        <f t="shared" si="816"/>
        <v>0</v>
      </c>
      <c r="Z691" s="139">
        <f t="shared" si="816"/>
        <v>0</v>
      </c>
      <c r="AA691" s="139">
        <f t="shared" si="816"/>
        <v>0</v>
      </c>
      <c r="AB691" s="139">
        <f t="shared" si="816"/>
        <v>0</v>
      </c>
      <c r="AC691" s="139" t="e">
        <f t="shared" si="816"/>
        <v>#DIV/0!</v>
      </c>
      <c r="AD691" s="139">
        <f t="shared" si="816"/>
        <v>0</v>
      </c>
      <c r="AE691" s="139" t="e">
        <f t="shared" si="816"/>
        <v>#DIV/0!</v>
      </c>
      <c r="AF691" s="139">
        <f t="shared" si="816"/>
        <v>0</v>
      </c>
      <c r="AG691" s="139">
        <f t="shared" si="816"/>
        <v>0</v>
      </c>
      <c r="AH691" s="139">
        <f t="shared" si="816"/>
        <v>0</v>
      </c>
    </row>
    <row r="692" spans="1:34" x14ac:dyDescent="0.2">
      <c r="A692" s="165"/>
      <c r="B692" s="170"/>
      <c r="C692" s="179"/>
      <c r="D692" s="171"/>
      <c r="E692" s="121" t="s">
        <v>189</v>
      </c>
      <c r="F692" s="143">
        <f>F689/F688</f>
        <v>33.333333333333336</v>
      </c>
      <c r="G692" s="143">
        <f>G689/G688</f>
        <v>0</v>
      </c>
      <c r="H692" s="143">
        <f t="shared" ref="H692:AH692" si="817">H689/H688</f>
        <v>89.8</v>
      </c>
      <c r="I692" s="143">
        <f t="shared" si="817"/>
        <v>0</v>
      </c>
      <c r="J692" s="143">
        <f t="shared" si="817"/>
        <v>0</v>
      </c>
      <c r="K692" s="143">
        <f t="shared" si="817"/>
        <v>0</v>
      </c>
      <c r="L692" s="143">
        <f t="shared" si="817"/>
        <v>3</v>
      </c>
      <c r="M692" s="143">
        <f t="shared" si="817"/>
        <v>3.3333333333333335</v>
      </c>
      <c r="N692" s="143">
        <f t="shared" si="817"/>
        <v>0</v>
      </c>
      <c r="O692" s="143">
        <f t="shared" si="817"/>
        <v>2.625</v>
      </c>
      <c r="P692" s="143">
        <f t="shared" si="817"/>
        <v>0</v>
      </c>
      <c r="Q692" s="143">
        <f t="shared" si="817"/>
        <v>0</v>
      </c>
      <c r="R692" s="143">
        <f t="shared" si="817"/>
        <v>4.2222222222222223</v>
      </c>
      <c r="S692" s="143">
        <f t="shared" si="817"/>
        <v>0</v>
      </c>
      <c r="T692" s="143">
        <f t="shared" si="817"/>
        <v>0.25</v>
      </c>
      <c r="U692" s="143">
        <f t="shared" si="817"/>
        <v>2.6666666666666665</v>
      </c>
      <c r="V692" s="143">
        <f t="shared" si="817"/>
        <v>0</v>
      </c>
      <c r="W692" s="143">
        <f t="shared" si="817"/>
        <v>0</v>
      </c>
      <c r="X692" s="143">
        <f t="shared" si="817"/>
        <v>141</v>
      </c>
      <c r="Y692" s="143">
        <f t="shared" si="817"/>
        <v>0</v>
      </c>
      <c r="Z692" s="143">
        <f t="shared" si="817"/>
        <v>0</v>
      </c>
      <c r="AA692" s="143">
        <f t="shared" si="817"/>
        <v>0</v>
      </c>
      <c r="AB692" s="143">
        <f t="shared" si="817"/>
        <v>40.6</v>
      </c>
      <c r="AC692" s="143" t="e">
        <f t="shared" si="817"/>
        <v>#DIV/0!</v>
      </c>
      <c r="AD692" s="143">
        <f t="shared" si="817"/>
        <v>0</v>
      </c>
      <c r="AE692" s="143" t="e">
        <f t="shared" si="817"/>
        <v>#DIV/0!</v>
      </c>
      <c r="AF692" s="143">
        <f t="shared" si="817"/>
        <v>0</v>
      </c>
      <c r="AG692" s="143">
        <f t="shared" si="817"/>
        <v>0</v>
      </c>
      <c r="AH692" s="143">
        <f t="shared" si="817"/>
        <v>0</v>
      </c>
    </row>
    <row r="693" spans="1:34" x14ac:dyDescent="0.2">
      <c r="A693" s="165"/>
      <c r="B693" s="175" t="s">
        <v>75</v>
      </c>
      <c r="C693" s="176"/>
      <c r="D693" s="177"/>
      <c r="E693" s="114" t="s">
        <v>187</v>
      </c>
      <c r="F693" s="5">
        <v>0</v>
      </c>
      <c r="G693" s="5">
        <v>0</v>
      </c>
      <c r="H693" s="5">
        <v>0</v>
      </c>
      <c r="I693" s="5"/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1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2</v>
      </c>
      <c r="W693" s="5">
        <v>1</v>
      </c>
      <c r="X693" s="5">
        <v>1</v>
      </c>
      <c r="Y693" s="5">
        <v>0</v>
      </c>
      <c r="Z693" s="5">
        <v>0</v>
      </c>
      <c r="AA693" s="5">
        <v>1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</row>
    <row r="694" spans="1:34" x14ac:dyDescent="0.2">
      <c r="A694" s="165"/>
      <c r="B694" s="168"/>
      <c r="C694" s="178"/>
      <c r="D694" s="169"/>
      <c r="E694" s="115" t="s">
        <v>188</v>
      </c>
      <c r="F694" s="8">
        <v>0</v>
      </c>
      <c r="G694" s="8">
        <v>0</v>
      </c>
      <c r="H694" s="8">
        <v>0</v>
      </c>
      <c r="I694" s="8"/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105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403</v>
      </c>
      <c r="W694" s="8">
        <v>55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8">
        <v>0</v>
      </c>
      <c r="AE694" s="8">
        <v>0</v>
      </c>
      <c r="AF694" s="8">
        <v>0</v>
      </c>
      <c r="AG694" s="8">
        <v>0</v>
      </c>
      <c r="AH694" s="8">
        <v>0</v>
      </c>
    </row>
    <row r="695" spans="1:34" x14ac:dyDescent="0.2">
      <c r="A695" s="165"/>
      <c r="B695" s="168"/>
      <c r="C695" s="178"/>
      <c r="D695" s="169"/>
      <c r="E695" s="122" t="s">
        <v>195</v>
      </c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>
        <v>0</v>
      </c>
      <c r="R695" s="134">
        <v>0</v>
      </c>
      <c r="S695" s="134">
        <v>0</v>
      </c>
      <c r="T695" s="134">
        <v>0</v>
      </c>
      <c r="U695" s="134">
        <v>0</v>
      </c>
      <c r="V695" s="134">
        <v>0</v>
      </c>
      <c r="W695" s="134">
        <v>0</v>
      </c>
      <c r="X695" s="134">
        <v>0</v>
      </c>
      <c r="Y695" s="134">
        <v>0</v>
      </c>
      <c r="Z695" s="134">
        <v>0</v>
      </c>
      <c r="AA695" s="134">
        <v>0</v>
      </c>
      <c r="AB695" s="134">
        <v>0</v>
      </c>
      <c r="AC695" s="134">
        <v>0</v>
      </c>
      <c r="AD695" s="134">
        <v>0</v>
      </c>
      <c r="AE695" s="134">
        <v>0</v>
      </c>
      <c r="AF695" s="134">
        <v>0</v>
      </c>
      <c r="AG695" s="134">
        <v>0</v>
      </c>
      <c r="AH695" s="134">
        <v>0</v>
      </c>
    </row>
    <row r="696" spans="1:34" x14ac:dyDescent="0.2">
      <c r="A696" s="165"/>
      <c r="B696" s="168"/>
      <c r="C696" s="178"/>
      <c r="D696" s="169"/>
      <c r="E696" s="123" t="s">
        <v>197</v>
      </c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9" t="e">
        <f t="shared" ref="Q696:S696" si="818">Q695/Q693*100</f>
        <v>#DIV/0!</v>
      </c>
      <c r="R696" s="139" t="e">
        <f t="shared" si="818"/>
        <v>#DIV/0!</v>
      </c>
      <c r="S696" s="139" t="e">
        <f t="shared" si="818"/>
        <v>#DIV/0!</v>
      </c>
      <c r="T696" s="139" t="e">
        <f>T695/T693*100</f>
        <v>#DIV/0!</v>
      </c>
      <c r="U696" s="139" t="e">
        <f t="shared" ref="U696:AH696" si="819">U695/U693*100</f>
        <v>#DIV/0!</v>
      </c>
      <c r="V696" s="139">
        <f t="shared" si="819"/>
        <v>0</v>
      </c>
      <c r="W696" s="139">
        <f t="shared" si="819"/>
        <v>0</v>
      </c>
      <c r="X696" s="139">
        <f t="shared" si="819"/>
        <v>0</v>
      </c>
      <c r="Y696" s="139" t="e">
        <f t="shared" si="819"/>
        <v>#DIV/0!</v>
      </c>
      <c r="Z696" s="139" t="e">
        <f t="shared" si="819"/>
        <v>#DIV/0!</v>
      </c>
      <c r="AA696" s="139">
        <f t="shared" si="819"/>
        <v>0</v>
      </c>
      <c r="AB696" s="139" t="e">
        <f t="shared" si="819"/>
        <v>#DIV/0!</v>
      </c>
      <c r="AC696" s="139" t="e">
        <f t="shared" si="819"/>
        <v>#DIV/0!</v>
      </c>
      <c r="AD696" s="139" t="e">
        <f t="shared" si="819"/>
        <v>#DIV/0!</v>
      </c>
      <c r="AE696" s="139" t="e">
        <f t="shared" si="819"/>
        <v>#DIV/0!</v>
      </c>
      <c r="AF696" s="139" t="e">
        <f t="shared" si="819"/>
        <v>#DIV/0!</v>
      </c>
      <c r="AG696" s="139" t="e">
        <f t="shared" si="819"/>
        <v>#DIV/0!</v>
      </c>
      <c r="AH696" s="139" t="e">
        <f t="shared" si="819"/>
        <v>#DIV/0!</v>
      </c>
    </row>
    <row r="697" spans="1:34" ht="13.8" thickBot="1" x14ac:dyDescent="0.25">
      <c r="A697" s="165"/>
      <c r="B697" s="168"/>
      <c r="C697" s="178"/>
      <c r="D697" s="169"/>
      <c r="E697" s="121" t="s">
        <v>189</v>
      </c>
      <c r="F697" s="143" t="e">
        <f>F694/F693</f>
        <v>#DIV/0!</v>
      </c>
      <c r="G697" s="143" t="e">
        <f>G694/G693</f>
        <v>#DIV/0!</v>
      </c>
      <c r="H697" s="143" t="e">
        <f t="shared" ref="H697:AH697" si="820">H694/H693</f>
        <v>#DIV/0!</v>
      </c>
      <c r="I697" s="143" t="e">
        <f t="shared" si="820"/>
        <v>#DIV/0!</v>
      </c>
      <c r="J697" s="143" t="e">
        <f t="shared" si="820"/>
        <v>#DIV/0!</v>
      </c>
      <c r="K697" s="143" t="e">
        <f t="shared" si="820"/>
        <v>#DIV/0!</v>
      </c>
      <c r="L697" s="143" t="e">
        <f t="shared" si="820"/>
        <v>#DIV/0!</v>
      </c>
      <c r="M697" s="143" t="e">
        <f t="shared" si="820"/>
        <v>#DIV/0!</v>
      </c>
      <c r="N697" s="143" t="e">
        <f t="shared" si="820"/>
        <v>#DIV/0!</v>
      </c>
      <c r="O697" s="143" t="e">
        <f t="shared" si="820"/>
        <v>#DIV/0!</v>
      </c>
      <c r="P697" s="143">
        <f t="shared" si="820"/>
        <v>105</v>
      </c>
      <c r="Q697" s="143" t="e">
        <f t="shared" si="820"/>
        <v>#DIV/0!</v>
      </c>
      <c r="R697" s="143" t="e">
        <f t="shared" si="820"/>
        <v>#DIV/0!</v>
      </c>
      <c r="S697" s="143" t="e">
        <f t="shared" si="820"/>
        <v>#DIV/0!</v>
      </c>
      <c r="T697" s="143" t="e">
        <f t="shared" si="820"/>
        <v>#DIV/0!</v>
      </c>
      <c r="U697" s="143" t="e">
        <f t="shared" si="820"/>
        <v>#DIV/0!</v>
      </c>
      <c r="V697" s="143">
        <f t="shared" si="820"/>
        <v>201.5</v>
      </c>
      <c r="W697" s="143">
        <f t="shared" si="820"/>
        <v>55</v>
      </c>
      <c r="X697" s="143">
        <f t="shared" si="820"/>
        <v>0</v>
      </c>
      <c r="Y697" s="143" t="e">
        <f t="shared" si="820"/>
        <v>#DIV/0!</v>
      </c>
      <c r="Z697" s="143" t="e">
        <f t="shared" si="820"/>
        <v>#DIV/0!</v>
      </c>
      <c r="AA697" s="143">
        <f t="shared" si="820"/>
        <v>0</v>
      </c>
      <c r="AB697" s="143" t="e">
        <f t="shared" si="820"/>
        <v>#DIV/0!</v>
      </c>
      <c r="AC697" s="143" t="e">
        <f t="shared" si="820"/>
        <v>#DIV/0!</v>
      </c>
      <c r="AD697" s="143" t="e">
        <f t="shared" si="820"/>
        <v>#DIV/0!</v>
      </c>
      <c r="AE697" s="143" t="e">
        <f t="shared" si="820"/>
        <v>#DIV/0!</v>
      </c>
      <c r="AF697" s="143" t="e">
        <f t="shared" si="820"/>
        <v>#DIV/0!</v>
      </c>
      <c r="AG697" s="143" t="e">
        <f t="shared" si="820"/>
        <v>#DIV/0!</v>
      </c>
      <c r="AH697" s="143" t="e">
        <f t="shared" si="820"/>
        <v>#DIV/0!</v>
      </c>
    </row>
    <row r="698" spans="1:34" x14ac:dyDescent="0.2">
      <c r="A698" s="166"/>
      <c r="B698" s="180" t="s">
        <v>5</v>
      </c>
      <c r="C698" s="181"/>
      <c r="D698" s="182"/>
      <c r="E698" s="117" t="s">
        <v>191</v>
      </c>
      <c r="F698" s="11">
        <f>F668+F673+F678+F683+F688+F693</f>
        <v>7</v>
      </c>
      <c r="G698" s="11">
        <f>G668+G673+G678+G683+G688+G693</f>
        <v>8</v>
      </c>
      <c r="H698" s="11">
        <f t="shared" ref="H698:U700" si="821">H668+H673+H678+H683+H688+H693</f>
        <v>9</v>
      </c>
      <c r="I698" s="11">
        <f t="shared" si="821"/>
        <v>6</v>
      </c>
      <c r="J698" s="11">
        <f t="shared" si="821"/>
        <v>11</v>
      </c>
      <c r="K698" s="11">
        <f t="shared" si="821"/>
        <v>11</v>
      </c>
      <c r="L698" s="11">
        <f t="shared" si="821"/>
        <v>5</v>
      </c>
      <c r="M698" s="11">
        <f t="shared" si="821"/>
        <v>5</v>
      </c>
      <c r="N698" s="11">
        <f t="shared" si="821"/>
        <v>8</v>
      </c>
      <c r="O698" s="11">
        <f t="shared" si="821"/>
        <v>10</v>
      </c>
      <c r="P698" s="11">
        <f t="shared" si="821"/>
        <v>6</v>
      </c>
      <c r="Q698" s="11">
        <f t="shared" si="821"/>
        <v>8</v>
      </c>
      <c r="R698" s="11">
        <f t="shared" si="821"/>
        <v>10</v>
      </c>
      <c r="S698" s="11">
        <f t="shared" si="821"/>
        <v>11</v>
      </c>
      <c r="T698" s="11">
        <f t="shared" si="821"/>
        <v>10</v>
      </c>
      <c r="U698" s="11">
        <f t="shared" si="821"/>
        <v>9</v>
      </c>
      <c r="V698" s="11">
        <f t="shared" ref="V698:AH698" si="822">V668+V673+V678+V683+V688+V693</f>
        <v>7</v>
      </c>
      <c r="W698" s="11">
        <f t="shared" si="822"/>
        <v>5</v>
      </c>
      <c r="X698" s="11">
        <f t="shared" si="822"/>
        <v>9</v>
      </c>
      <c r="Y698" s="11">
        <f t="shared" si="822"/>
        <v>10</v>
      </c>
      <c r="Z698" s="11">
        <f t="shared" si="822"/>
        <v>7</v>
      </c>
      <c r="AA698" s="11">
        <f t="shared" si="822"/>
        <v>8</v>
      </c>
      <c r="AB698" s="11">
        <f t="shared" si="822"/>
        <v>6</v>
      </c>
      <c r="AC698" s="11">
        <f t="shared" si="822"/>
        <v>0</v>
      </c>
      <c r="AD698" s="11">
        <f t="shared" si="822"/>
        <v>3</v>
      </c>
      <c r="AE698" s="11">
        <f t="shared" si="822"/>
        <v>2</v>
      </c>
      <c r="AF698" s="11">
        <f t="shared" si="822"/>
        <v>6</v>
      </c>
      <c r="AG698" s="11">
        <f t="shared" si="822"/>
        <v>6</v>
      </c>
      <c r="AH698" s="11">
        <f t="shared" si="822"/>
        <v>10</v>
      </c>
    </row>
    <row r="699" spans="1:34" x14ac:dyDescent="0.2">
      <c r="A699" s="166"/>
      <c r="B699" s="183"/>
      <c r="C699" s="184"/>
      <c r="D699" s="185"/>
      <c r="E699" s="118" t="s">
        <v>198</v>
      </c>
      <c r="F699" s="12">
        <f>F669+F674+F679+F684+F689+F694</f>
        <v>244</v>
      </c>
      <c r="G699" s="12">
        <f>G669+G674+G679+G684+G689+G694</f>
        <v>17</v>
      </c>
      <c r="H699" s="12">
        <f t="shared" ref="H699:S700" si="823">H669+H674+H679+H684+H689+H694</f>
        <v>532</v>
      </c>
      <c r="I699" s="12">
        <f t="shared" si="823"/>
        <v>3</v>
      </c>
      <c r="J699" s="12">
        <f t="shared" si="823"/>
        <v>121</v>
      </c>
      <c r="K699" s="12">
        <f t="shared" si="823"/>
        <v>557</v>
      </c>
      <c r="L699" s="12">
        <f t="shared" si="823"/>
        <v>337</v>
      </c>
      <c r="M699" s="12">
        <f t="shared" si="823"/>
        <v>12</v>
      </c>
      <c r="N699" s="12">
        <f t="shared" si="823"/>
        <v>35</v>
      </c>
      <c r="O699" s="12">
        <f t="shared" si="823"/>
        <v>21</v>
      </c>
      <c r="P699" s="12">
        <f t="shared" si="823"/>
        <v>195</v>
      </c>
      <c r="Q699" s="12">
        <f t="shared" si="823"/>
        <v>0</v>
      </c>
      <c r="R699" s="12">
        <f t="shared" si="823"/>
        <v>56</v>
      </c>
      <c r="S699" s="12">
        <f t="shared" si="823"/>
        <v>1</v>
      </c>
      <c r="T699" s="12">
        <f t="shared" si="821"/>
        <v>2</v>
      </c>
      <c r="U699" s="12">
        <f t="shared" si="821"/>
        <v>24</v>
      </c>
      <c r="V699" s="12">
        <f t="shared" ref="V699:AH699" si="824">V669+V674+V679+V684+V689+V694</f>
        <v>403</v>
      </c>
      <c r="W699" s="12">
        <f t="shared" si="824"/>
        <v>56</v>
      </c>
      <c r="X699" s="12">
        <f t="shared" si="824"/>
        <v>368</v>
      </c>
      <c r="Y699" s="12">
        <f t="shared" si="824"/>
        <v>199</v>
      </c>
      <c r="Z699" s="12">
        <f t="shared" si="824"/>
        <v>34</v>
      </c>
      <c r="AA699" s="12">
        <f t="shared" si="824"/>
        <v>239</v>
      </c>
      <c r="AB699" s="12">
        <f t="shared" si="824"/>
        <v>203</v>
      </c>
      <c r="AC699" s="12">
        <f t="shared" si="824"/>
        <v>0</v>
      </c>
      <c r="AD699" s="12">
        <f t="shared" si="824"/>
        <v>0</v>
      </c>
      <c r="AE699" s="12">
        <f t="shared" si="824"/>
        <v>24</v>
      </c>
      <c r="AF699" s="12">
        <f t="shared" si="824"/>
        <v>0</v>
      </c>
      <c r="AG699" s="12">
        <f t="shared" si="824"/>
        <v>1</v>
      </c>
      <c r="AH699" s="12">
        <f t="shared" si="824"/>
        <v>0</v>
      </c>
    </row>
    <row r="700" spans="1:34" x14ac:dyDescent="0.2">
      <c r="A700" s="166"/>
      <c r="B700" s="183"/>
      <c r="C700" s="184"/>
      <c r="D700" s="185"/>
      <c r="E700" s="129" t="s">
        <v>196</v>
      </c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>
        <f t="shared" si="823"/>
        <v>0</v>
      </c>
      <c r="R700" s="135">
        <f t="shared" si="823"/>
        <v>0</v>
      </c>
      <c r="S700" s="135">
        <f t="shared" si="823"/>
        <v>0</v>
      </c>
      <c r="T700" s="135">
        <f t="shared" si="821"/>
        <v>0</v>
      </c>
      <c r="U700" s="135">
        <f t="shared" si="821"/>
        <v>0</v>
      </c>
      <c r="V700" s="135">
        <f t="shared" ref="V700:AH700" si="825">V670+V675+V680+V685+V690+V695</f>
        <v>0</v>
      </c>
      <c r="W700" s="135">
        <f t="shared" si="825"/>
        <v>0</v>
      </c>
      <c r="X700" s="135">
        <f t="shared" si="825"/>
        <v>0</v>
      </c>
      <c r="Y700" s="135">
        <f t="shared" si="825"/>
        <v>0</v>
      </c>
      <c r="Z700" s="135">
        <f t="shared" si="825"/>
        <v>0</v>
      </c>
      <c r="AA700" s="135">
        <f t="shared" si="825"/>
        <v>0</v>
      </c>
      <c r="AB700" s="135">
        <f t="shared" si="825"/>
        <v>0</v>
      </c>
      <c r="AC700" s="135">
        <f t="shared" si="825"/>
        <v>0</v>
      </c>
      <c r="AD700" s="135">
        <f t="shared" si="825"/>
        <v>0</v>
      </c>
      <c r="AE700" s="135">
        <f t="shared" si="825"/>
        <v>0</v>
      </c>
      <c r="AF700" s="135">
        <f t="shared" si="825"/>
        <v>0</v>
      </c>
      <c r="AG700" s="135">
        <f t="shared" si="825"/>
        <v>0</v>
      </c>
      <c r="AH700" s="135">
        <f t="shared" si="825"/>
        <v>0</v>
      </c>
    </row>
    <row r="701" spans="1:34" x14ac:dyDescent="0.2">
      <c r="A701" s="166"/>
      <c r="B701" s="183"/>
      <c r="C701" s="184"/>
      <c r="D701" s="185"/>
      <c r="E701" s="128" t="s">
        <v>197</v>
      </c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1">
        <f t="shared" ref="Q701:S701" si="826">Q700/Q698*100</f>
        <v>0</v>
      </c>
      <c r="R701" s="141">
        <f t="shared" si="826"/>
        <v>0</v>
      </c>
      <c r="S701" s="141">
        <f t="shared" si="826"/>
        <v>0</v>
      </c>
      <c r="T701" s="141">
        <f t="shared" ref="T701:U701" si="827">T700/T698*100</f>
        <v>0</v>
      </c>
      <c r="U701" s="141">
        <f t="shared" si="827"/>
        <v>0</v>
      </c>
      <c r="V701" s="141">
        <f t="shared" ref="V701:AH701" si="828">V700/V698*100</f>
        <v>0</v>
      </c>
      <c r="W701" s="141">
        <f t="shared" si="828"/>
        <v>0</v>
      </c>
      <c r="X701" s="141">
        <f t="shared" si="828"/>
        <v>0</v>
      </c>
      <c r="Y701" s="141">
        <f t="shared" si="828"/>
        <v>0</v>
      </c>
      <c r="Z701" s="141">
        <f t="shared" si="828"/>
        <v>0</v>
      </c>
      <c r="AA701" s="141">
        <f t="shared" si="828"/>
        <v>0</v>
      </c>
      <c r="AB701" s="141">
        <f t="shared" si="828"/>
        <v>0</v>
      </c>
      <c r="AC701" s="141" t="e">
        <f t="shared" si="828"/>
        <v>#DIV/0!</v>
      </c>
      <c r="AD701" s="141">
        <f t="shared" si="828"/>
        <v>0</v>
      </c>
      <c r="AE701" s="141">
        <f t="shared" si="828"/>
        <v>0</v>
      </c>
      <c r="AF701" s="141">
        <f t="shared" si="828"/>
        <v>0</v>
      </c>
      <c r="AG701" s="141">
        <f t="shared" si="828"/>
        <v>0</v>
      </c>
      <c r="AH701" s="141">
        <f t="shared" si="828"/>
        <v>0</v>
      </c>
    </row>
    <row r="702" spans="1:34" ht="13.8" thickBot="1" x14ac:dyDescent="0.25">
      <c r="A702" s="167"/>
      <c r="B702" s="186"/>
      <c r="C702" s="187"/>
      <c r="D702" s="188"/>
      <c r="E702" s="130" t="s">
        <v>190</v>
      </c>
      <c r="F702" s="144">
        <f>F699/F698</f>
        <v>34.857142857142854</v>
      </c>
      <c r="G702" s="144">
        <f>G699/G698</f>
        <v>2.125</v>
      </c>
      <c r="H702" s="144">
        <f t="shared" ref="H702:U702" si="829">H699/H698</f>
        <v>59.111111111111114</v>
      </c>
      <c r="I702" s="144">
        <f t="shared" si="829"/>
        <v>0.5</v>
      </c>
      <c r="J702" s="144">
        <f t="shared" si="829"/>
        <v>11</v>
      </c>
      <c r="K702" s="144">
        <f t="shared" si="829"/>
        <v>50.636363636363633</v>
      </c>
      <c r="L702" s="144">
        <f t="shared" si="829"/>
        <v>67.400000000000006</v>
      </c>
      <c r="M702" s="144">
        <f t="shared" si="829"/>
        <v>2.4</v>
      </c>
      <c r="N702" s="144">
        <f t="shared" si="829"/>
        <v>4.375</v>
      </c>
      <c r="O702" s="144">
        <f t="shared" si="829"/>
        <v>2.1</v>
      </c>
      <c r="P702" s="144">
        <f t="shared" si="829"/>
        <v>32.5</v>
      </c>
      <c r="Q702" s="144">
        <f t="shared" si="829"/>
        <v>0</v>
      </c>
      <c r="R702" s="144">
        <f t="shared" si="829"/>
        <v>5.6</v>
      </c>
      <c r="S702" s="144">
        <f t="shared" si="829"/>
        <v>9.0909090909090912E-2</v>
      </c>
      <c r="T702" s="144">
        <f t="shared" si="829"/>
        <v>0.2</v>
      </c>
      <c r="U702" s="144">
        <f t="shared" si="829"/>
        <v>2.6666666666666665</v>
      </c>
      <c r="V702" s="144">
        <f t="shared" ref="V702:AH702" si="830">V699/V698</f>
        <v>57.571428571428569</v>
      </c>
      <c r="W702" s="144">
        <f t="shared" si="830"/>
        <v>11.2</v>
      </c>
      <c r="X702" s="144">
        <f t="shared" si="830"/>
        <v>40.888888888888886</v>
      </c>
      <c r="Y702" s="144">
        <f t="shared" si="830"/>
        <v>19.899999999999999</v>
      </c>
      <c r="Z702" s="144">
        <f t="shared" si="830"/>
        <v>4.8571428571428568</v>
      </c>
      <c r="AA702" s="144">
        <f t="shared" si="830"/>
        <v>29.875</v>
      </c>
      <c r="AB702" s="144">
        <f t="shared" si="830"/>
        <v>33.833333333333336</v>
      </c>
      <c r="AC702" s="144" t="e">
        <f t="shared" si="830"/>
        <v>#DIV/0!</v>
      </c>
      <c r="AD702" s="144">
        <f t="shared" si="830"/>
        <v>0</v>
      </c>
      <c r="AE702" s="144">
        <f t="shared" si="830"/>
        <v>12</v>
      </c>
      <c r="AF702" s="144">
        <f t="shared" si="830"/>
        <v>0</v>
      </c>
      <c r="AG702" s="144">
        <f t="shared" si="830"/>
        <v>0.16666666666666666</v>
      </c>
      <c r="AH702" s="144">
        <f t="shared" si="830"/>
        <v>0</v>
      </c>
    </row>
    <row r="703" spans="1:34" x14ac:dyDescent="0.2">
      <c r="A703" s="165" t="s">
        <v>108</v>
      </c>
      <c r="B703" s="175" t="s">
        <v>70</v>
      </c>
      <c r="C703" s="176"/>
      <c r="D703" s="177"/>
      <c r="E703" s="114" t="s">
        <v>187</v>
      </c>
      <c r="F703" s="5">
        <v>4</v>
      </c>
      <c r="G703" s="5">
        <v>0</v>
      </c>
      <c r="H703" s="5">
        <v>0</v>
      </c>
      <c r="I703" s="5">
        <v>1</v>
      </c>
      <c r="J703" s="5">
        <v>4</v>
      </c>
      <c r="K703" s="5">
        <v>2</v>
      </c>
      <c r="L703" s="5">
        <v>1</v>
      </c>
      <c r="M703" s="5">
        <v>0</v>
      </c>
      <c r="N703" s="5">
        <v>0</v>
      </c>
      <c r="O703" s="5">
        <v>1</v>
      </c>
      <c r="P703" s="5">
        <v>1</v>
      </c>
      <c r="Q703" s="5">
        <v>1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3</v>
      </c>
      <c r="Z703" s="5">
        <v>0</v>
      </c>
      <c r="AA703" s="5">
        <v>0</v>
      </c>
      <c r="AB703" s="5">
        <v>1</v>
      </c>
      <c r="AC703" s="5">
        <v>1</v>
      </c>
      <c r="AD703" s="5">
        <v>0</v>
      </c>
      <c r="AE703" s="5">
        <v>0</v>
      </c>
      <c r="AF703" s="5">
        <v>1</v>
      </c>
      <c r="AG703" s="5">
        <v>1</v>
      </c>
      <c r="AH703" s="5">
        <v>2</v>
      </c>
    </row>
    <row r="704" spans="1:34" x14ac:dyDescent="0.2">
      <c r="A704" s="165"/>
      <c r="B704" s="168"/>
      <c r="C704" s="178"/>
      <c r="D704" s="169"/>
      <c r="E704" s="115" t="s">
        <v>188</v>
      </c>
      <c r="F704" s="8">
        <v>506</v>
      </c>
      <c r="G704" s="8">
        <v>0</v>
      </c>
      <c r="H704" s="8">
        <v>0</v>
      </c>
      <c r="I704" s="8">
        <v>15</v>
      </c>
      <c r="J704" s="8">
        <v>512</v>
      </c>
      <c r="K704" s="8">
        <v>213</v>
      </c>
      <c r="L704" s="8">
        <v>47</v>
      </c>
      <c r="M704" s="8">
        <v>0</v>
      </c>
      <c r="N704" s="8">
        <v>0</v>
      </c>
      <c r="O704" s="8">
        <v>0</v>
      </c>
      <c r="P704" s="8">
        <v>290</v>
      </c>
      <c r="Q704" s="8">
        <v>1</v>
      </c>
      <c r="R704" s="8">
        <v>0</v>
      </c>
      <c r="S704" s="8">
        <v>0</v>
      </c>
      <c r="T704" s="8">
        <v>0</v>
      </c>
      <c r="U704" s="8">
        <v>0</v>
      </c>
      <c r="V704" s="8">
        <v>0</v>
      </c>
      <c r="W704" s="8">
        <v>0</v>
      </c>
      <c r="X704" s="8">
        <v>0</v>
      </c>
      <c r="Y704" s="8">
        <v>706</v>
      </c>
      <c r="Z704" s="8">
        <v>0</v>
      </c>
      <c r="AA704" s="8">
        <v>0</v>
      </c>
      <c r="AB704" s="8">
        <v>0</v>
      </c>
      <c r="AC704" s="8">
        <v>333</v>
      </c>
      <c r="AD704" s="8">
        <v>0</v>
      </c>
      <c r="AE704" s="8">
        <v>0</v>
      </c>
      <c r="AF704" s="8">
        <v>0</v>
      </c>
      <c r="AG704" s="8">
        <v>3</v>
      </c>
      <c r="AH704" s="8">
        <v>37</v>
      </c>
    </row>
    <row r="705" spans="1:34" x14ac:dyDescent="0.2">
      <c r="A705" s="165"/>
      <c r="B705" s="168"/>
      <c r="C705" s="178"/>
      <c r="D705" s="169"/>
      <c r="E705" s="122" t="s">
        <v>195</v>
      </c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>
        <v>0</v>
      </c>
      <c r="R705" s="134">
        <v>0</v>
      </c>
      <c r="S705" s="134">
        <v>0</v>
      </c>
      <c r="T705" s="134">
        <v>0</v>
      </c>
      <c r="U705" s="134">
        <v>0</v>
      </c>
      <c r="V705" s="134">
        <v>0</v>
      </c>
      <c r="W705" s="134">
        <v>0</v>
      </c>
      <c r="X705" s="134">
        <v>0</v>
      </c>
      <c r="Y705" s="134">
        <v>0</v>
      </c>
      <c r="Z705" s="134">
        <v>0</v>
      </c>
      <c r="AA705" s="134">
        <v>0</v>
      </c>
      <c r="AB705" s="134">
        <v>0</v>
      </c>
      <c r="AC705" s="134">
        <v>0</v>
      </c>
      <c r="AD705" s="134">
        <v>0</v>
      </c>
      <c r="AE705" s="134">
        <v>0</v>
      </c>
      <c r="AF705" s="134">
        <v>0</v>
      </c>
      <c r="AG705" s="134">
        <v>0</v>
      </c>
      <c r="AH705" s="134">
        <v>0</v>
      </c>
    </row>
    <row r="706" spans="1:34" x14ac:dyDescent="0.2">
      <c r="A706" s="165"/>
      <c r="B706" s="168"/>
      <c r="C706" s="178"/>
      <c r="D706" s="169"/>
      <c r="E706" s="123" t="s">
        <v>197</v>
      </c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9">
        <f t="shared" ref="Q706:S706" si="831">Q705/Q703*100</f>
        <v>0</v>
      </c>
      <c r="R706" s="139" t="e">
        <f t="shared" si="831"/>
        <v>#DIV/0!</v>
      </c>
      <c r="S706" s="139" t="e">
        <f t="shared" si="831"/>
        <v>#DIV/0!</v>
      </c>
      <c r="T706" s="139" t="e">
        <f>T705/T703*100</f>
        <v>#DIV/0!</v>
      </c>
      <c r="U706" s="139" t="e">
        <f t="shared" ref="U706:AH706" si="832">U705/U703*100</f>
        <v>#DIV/0!</v>
      </c>
      <c r="V706" s="139" t="e">
        <f t="shared" si="832"/>
        <v>#DIV/0!</v>
      </c>
      <c r="W706" s="139" t="e">
        <f t="shared" si="832"/>
        <v>#DIV/0!</v>
      </c>
      <c r="X706" s="139" t="e">
        <f t="shared" si="832"/>
        <v>#DIV/0!</v>
      </c>
      <c r="Y706" s="139">
        <f t="shared" si="832"/>
        <v>0</v>
      </c>
      <c r="Z706" s="139" t="e">
        <f t="shared" si="832"/>
        <v>#DIV/0!</v>
      </c>
      <c r="AA706" s="139" t="e">
        <f t="shared" si="832"/>
        <v>#DIV/0!</v>
      </c>
      <c r="AB706" s="139">
        <f t="shared" si="832"/>
        <v>0</v>
      </c>
      <c r="AC706" s="139">
        <f t="shared" si="832"/>
        <v>0</v>
      </c>
      <c r="AD706" s="139" t="e">
        <f t="shared" si="832"/>
        <v>#DIV/0!</v>
      </c>
      <c r="AE706" s="139" t="e">
        <f t="shared" si="832"/>
        <v>#DIV/0!</v>
      </c>
      <c r="AF706" s="139">
        <f t="shared" si="832"/>
        <v>0</v>
      </c>
      <c r="AG706" s="139">
        <f t="shared" si="832"/>
        <v>0</v>
      </c>
      <c r="AH706" s="139">
        <f t="shared" si="832"/>
        <v>0</v>
      </c>
    </row>
    <row r="707" spans="1:34" x14ac:dyDescent="0.2">
      <c r="A707" s="165"/>
      <c r="B707" s="170"/>
      <c r="C707" s="179"/>
      <c r="D707" s="171"/>
      <c r="E707" s="121" t="s">
        <v>189</v>
      </c>
      <c r="F707" s="143">
        <f>F704/F703</f>
        <v>126.5</v>
      </c>
      <c r="G707" s="143" t="e">
        <f>G704/G703</f>
        <v>#DIV/0!</v>
      </c>
      <c r="H707" s="143" t="e">
        <f t="shared" ref="H707:AH707" si="833">H704/H703</f>
        <v>#DIV/0!</v>
      </c>
      <c r="I707" s="143">
        <f t="shared" si="833"/>
        <v>15</v>
      </c>
      <c r="J707" s="143">
        <f t="shared" si="833"/>
        <v>128</v>
      </c>
      <c r="K707" s="143">
        <f t="shared" si="833"/>
        <v>106.5</v>
      </c>
      <c r="L707" s="143">
        <f t="shared" si="833"/>
        <v>47</v>
      </c>
      <c r="M707" s="143" t="e">
        <f t="shared" si="833"/>
        <v>#DIV/0!</v>
      </c>
      <c r="N707" s="143" t="e">
        <f t="shared" si="833"/>
        <v>#DIV/0!</v>
      </c>
      <c r="O707" s="143">
        <f t="shared" si="833"/>
        <v>0</v>
      </c>
      <c r="P707" s="143">
        <f t="shared" si="833"/>
        <v>290</v>
      </c>
      <c r="Q707" s="143">
        <f t="shared" si="833"/>
        <v>1</v>
      </c>
      <c r="R707" s="143" t="e">
        <f t="shared" si="833"/>
        <v>#DIV/0!</v>
      </c>
      <c r="S707" s="143" t="e">
        <f t="shared" si="833"/>
        <v>#DIV/0!</v>
      </c>
      <c r="T707" s="143" t="e">
        <f t="shared" si="833"/>
        <v>#DIV/0!</v>
      </c>
      <c r="U707" s="143" t="e">
        <f t="shared" si="833"/>
        <v>#DIV/0!</v>
      </c>
      <c r="V707" s="143" t="e">
        <f t="shared" si="833"/>
        <v>#DIV/0!</v>
      </c>
      <c r="W707" s="143" t="e">
        <f t="shared" si="833"/>
        <v>#DIV/0!</v>
      </c>
      <c r="X707" s="143" t="e">
        <f t="shared" si="833"/>
        <v>#DIV/0!</v>
      </c>
      <c r="Y707" s="143">
        <f t="shared" si="833"/>
        <v>235.33333333333334</v>
      </c>
      <c r="Z707" s="143" t="e">
        <f t="shared" si="833"/>
        <v>#DIV/0!</v>
      </c>
      <c r="AA707" s="143" t="e">
        <f t="shared" si="833"/>
        <v>#DIV/0!</v>
      </c>
      <c r="AB707" s="143">
        <f t="shared" si="833"/>
        <v>0</v>
      </c>
      <c r="AC707" s="143">
        <f t="shared" si="833"/>
        <v>333</v>
      </c>
      <c r="AD707" s="143" t="e">
        <f t="shared" si="833"/>
        <v>#DIV/0!</v>
      </c>
      <c r="AE707" s="143" t="e">
        <f t="shared" si="833"/>
        <v>#DIV/0!</v>
      </c>
      <c r="AF707" s="143">
        <f t="shared" si="833"/>
        <v>0</v>
      </c>
      <c r="AG707" s="143">
        <f t="shared" si="833"/>
        <v>3</v>
      </c>
      <c r="AH707" s="143">
        <f t="shared" si="833"/>
        <v>18.5</v>
      </c>
    </row>
    <row r="708" spans="1:34" x14ac:dyDescent="0.2">
      <c r="A708" s="165"/>
      <c r="B708" s="175" t="s">
        <v>71</v>
      </c>
      <c r="C708" s="176"/>
      <c r="D708" s="177"/>
      <c r="E708" s="114" t="s">
        <v>187</v>
      </c>
      <c r="F708" s="5">
        <v>0</v>
      </c>
      <c r="G708" s="5">
        <v>3</v>
      </c>
      <c r="H708" s="5">
        <v>1</v>
      </c>
      <c r="I708" s="5">
        <v>0</v>
      </c>
      <c r="J708" s="5">
        <v>0</v>
      </c>
      <c r="K708" s="5">
        <v>0</v>
      </c>
      <c r="L708" s="5">
        <v>2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1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</row>
    <row r="709" spans="1:34" x14ac:dyDescent="0.2">
      <c r="A709" s="165"/>
      <c r="B709" s="168"/>
      <c r="C709" s="178"/>
      <c r="D709" s="169"/>
      <c r="E709" s="115" t="s">
        <v>188</v>
      </c>
      <c r="F709" s="8">
        <v>0</v>
      </c>
      <c r="G709" s="8">
        <v>84</v>
      </c>
      <c r="H709" s="8">
        <v>40</v>
      </c>
      <c r="I709" s="8">
        <v>0</v>
      </c>
      <c r="J709" s="8">
        <v>0</v>
      </c>
      <c r="K709" s="8">
        <v>0</v>
      </c>
      <c r="L709" s="8">
        <v>53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4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8">
        <v>0</v>
      </c>
      <c r="AE709" s="8">
        <v>0</v>
      </c>
      <c r="AF709" s="8">
        <v>0</v>
      </c>
      <c r="AG709" s="8">
        <v>0</v>
      </c>
      <c r="AH709" s="8">
        <v>0</v>
      </c>
    </row>
    <row r="710" spans="1:34" x14ac:dyDescent="0.2">
      <c r="A710" s="165"/>
      <c r="B710" s="168"/>
      <c r="C710" s="178"/>
      <c r="D710" s="169"/>
      <c r="E710" s="122" t="s">
        <v>195</v>
      </c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>
        <v>0</v>
      </c>
      <c r="R710" s="134">
        <v>0</v>
      </c>
      <c r="S710" s="134">
        <v>0</v>
      </c>
      <c r="T710" s="134">
        <v>0</v>
      </c>
      <c r="U710" s="134">
        <v>0</v>
      </c>
      <c r="V710" s="134">
        <v>0</v>
      </c>
      <c r="W710" s="134">
        <v>0</v>
      </c>
      <c r="X710" s="134">
        <v>0</v>
      </c>
      <c r="Y710" s="134">
        <v>0</v>
      </c>
      <c r="Z710" s="134">
        <v>0</v>
      </c>
      <c r="AA710" s="134">
        <v>0</v>
      </c>
      <c r="AB710" s="134">
        <v>0</v>
      </c>
      <c r="AC710" s="134">
        <v>0</v>
      </c>
      <c r="AD710" s="134">
        <v>0</v>
      </c>
      <c r="AE710" s="134">
        <v>0</v>
      </c>
      <c r="AF710" s="134">
        <v>0</v>
      </c>
      <c r="AG710" s="134">
        <v>0</v>
      </c>
      <c r="AH710" s="134">
        <v>0</v>
      </c>
    </row>
    <row r="711" spans="1:34" x14ac:dyDescent="0.2">
      <c r="A711" s="165"/>
      <c r="B711" s="168"/>
      <c r="C711" s="178"/>
      <c r="D711" s="169"/>
      <c r="E711" s="123" t="s">
        <v>197</v>
      </c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9" t="e">
        <f t="shared" ref="Q711:S711" si="834">Q710/Q708*100</f>
        <v>#DIV/0!</v>
      </c>
      <c r="R711" s="139">
        <f t="shared" si="834"/>
        <v>0</v>
      </c>
      <c r="S711" s="139" t="e">
        <f t="shared" si="834"/>
        <v>#DIV/0!</v>
      </c>
      <c r="T711" s="139" t="e">
        <f>T710/T708*100</f>
        <v>#DIV/0!</v>
      </c>
      <c r="U711" s="139" t="e">
        <f t="shared" ref="U711:AH711" si="835">U710/U708*100</f>
        <v>#DIV/0!</v>
      </c>
      <c r="V711" s="139" t="e">
        <f t="shared" si="835"/>
        <v>#DIV/0!</v>
      </c>
      <c r="W711" s="139" t="e">
        <f t="shared" si="835"/>
        <v>#DIV/0!</v>
      </c>
      <c r="X711" s="139" t="e">
        <f t="shared" si="835"/>
        <v>#DIV/0!</v>
      </c>
      <c r="Y711" s="139" t="e">
        <f t="shared" si="835"/>
        <v>#DIV/0!</v>
      </c>
      <c r="Z711" s="139" t="e">
        <f t="shared" si="835"/>
        <v>#DIV/0!</v>
      </c>
      <c r="AA711" s="139" t="e">
        <f t="shared" si="835"/>
        <v>#DIV/0!</v>
      </c>
      <c r="AB711" s="139" t="e">
        <f t="shared" si="835"/>
        <v>#DIV/0!</v>
      </c>
      <c r="AC711" s="139" t="e">
        <f t="shared" si="835"/>
        <v>#DIV/0!</v>
      </c>
      <c r="AD711" s="139" t="e">
        <f t="shared" si="835"/>
        <v>#DIV/0!</v>
      </c>
      <c r="AE711" s="139" t="e">
        <f t="shared" si="835"/>
        <v>#DIV/0!</v>
      </c>
      <c r="AF711" s="139" t="e">
        <f t="shared" si="835"/>
        <v>#DIV/0!</v>
      </c>
      <c r="AG711" s="139" t="e">
        <f t="shared" si="835"/>
        <v>#DIV/0!</v>
      </c>
      <c r="AH711" s="139" t="e">
        <f t="shared" si="835"/>
        <v>#DIV/0!</v>
      </c>
    </row>
    <row r="712" spans="1:34" x14ac:dyDescent="0.2">
      <c r="A712" s="165"/>
      <c r="B712" s="170"/>
      <c r="C712" s="179"/>
      <c r="D712" s="171"/>
      <c r="E712" s="121" t="s">
        <v>189</v>
      </c>
      <c r="F712" s="143" t="e">
        <f>F709/F708</f>
        <v>#DIV/0!</v>
      </c>
      <c r="G712" s="143">
        <f>G709/G708</f>
        <v>28</v>
      </c>
      <c r="H712" s="143">
        <f t="shared" ref="H712:AH712" si="836">H709/H708</f>
        <v>40</v>
      </c>
      <c r="I712" s="143" t="e">
        <f t="shared" si="836"/>
        <v>#DIV/0!</v>
      </c>
      <c r="J712" s="143" t="e">
        <f t="shared" si="836"/>
        <v>#DIV/0!</v>
      </c>
      <c r="K712" s="143" t="e">
        <f t="shared" si="836"/>
        <v>#DIV/0!</v>
      </c>
      <c r="L712" s="143">
        <f t="shared" si="836"/>
        <v>26.5</v>
      </c>
      <c r="M712" s="143" t="e">
        <f t="shared" si="836"/>
        <v>#DIV/0!</v>
      </c>
      <c r="N712" s="143" t="e">
        <f t="shared" si="836"/>
        <v>#DIV/0!</v>
      </c>
      <c r="O712" s="143" t="e">
        <f t="shared" si="836"/>
        <v>#DIV/0!</v>
      </c>
      <c r="P712" s="143" t="e">
        <f t="shared" si="836"/>
        <v>#DIV/0!</v>
      </c>
      <c r="Q712" s="143" t="e">
        <f t="shared" si="836"/>
        <v>#DIV/0!</v>
      </c>
      <c r="R712" s="143">
        <f t="shared" si="836"/>
        <v>4</v>
      </c>
      <c r="S712" s="143" t="e">
        <f t="shared" si="836"/>
        <v>#DIV/0!</v>
      </c>
      <c r="T712" s="143" t="e">
        <f t="shared" si="836"/>
        <v>#DIV/0!</v>
      </c>
      <c r="U712" s="143" t="e">
        <f t="shared" si="836"/>
        <v>#DIV/0!</v>
      </c>
      <c r="V712" s="143" t="e">
        <f t="shared" si="836"/>
        <v>#DIV/0!</v>
      </c>
      <c r="W712" s="143" t="e">
        <f t="shared" si="836"/>
        <v>#DIV/0!</v>
      </c>
      <c r="X712" s="143" t="e">
        <f t="shared" si="836"/>
        <v>#DIV/0!</v>
      </c>
      <c r="Y712" s="143" t="e">
        <f t="shared" si="836"/>
        <v>#DIV/0!</v>
      </c>
      <c r="Z712" s="143" t="e">
        <f t="shared" si="836"/>
        <v>#DIV/0!</v>
      </c>
      <c r="AA712" s="143" t="e">
        <f t="shared" si="836"/>
        <v>#DIV/0!</v>
      </c>
      <c r="AB712" s="143" t="e">
        <f t="shared" si="836"/>
        <v>#DIV/0!</v>
      </c>
      <c r="AC712" s="143" t="e">
        <f t="shared" si="836"/>
        <v>#DIV/0!</v>
      </c>
      <c r="AD712" s="143" t="e">
        <f t="shared" si="836"/>
        <v>#DIV/0!</v>
      </c>
      <c r="AE712" s="143" t="e">
        <f t="shared" si="836"/>
        <v>#DIV/0!</v>
      </c>
      <c r="AF712" s="143" t="e">
        <f t="shared" si="836"/>
        <v>#DIV/0!</v>
      </c>
      <c r="AG712" s="143" t="e">
        <f t="shared" si="836"/>
        <v>#DIV/0!</v>
      </c>
      <c r="AH712" s="143" t="e">
        <f t="shared" si="836"/>
        <v>#DIV/0!</v>
      </c>
    </row>
    <row r="713" spans="1:34" x14ac:dyDescent="0.2">
      <c r="A713" s="165"/>
      <c r="B713" s="175" t="s">
        <v>72</v>
      </c>
      <c r="C713" s="176"/>
      <c r="D713" s="177"/>
      <c r="E713" s="114" t="s">
        <v>187</v>
      </c>
      <c r="F713" s="5">
        <v>0</v>
      </c>
      <c r="G713" s="5">
        <v>0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</row>
    <row r="714" spans="1:34" x14ac:dyDescent="0.2">
      <c r="A714" s="165"/>
      <c r="B714" s="168"/>
      <c r="C714" s="178"/>
      <c r="D714" s="169"/>
      <c r="E714" s="115" t="s">
        <v>188</v>
      </c>
      <c r="F714" s="8">
        <v>0</v>
      </c>
      <c r="G714" s="8">
        <v>0</v>
      </c>
      <c r="H714" s="8">
        <v>0</v>
      </c>
      <c r="I714" s="8">
        <v>0</v>
      </c>
      <c r="J714" s="8">
        <v>0</v>
      </c>
      <c r="K714" s="8">
        <v>0</v>
      </c>
      <c r="L714" s="8">
        <v>0</v>
      </c>
      <c r="M714" s="8">
        <v>0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8">
        <v>0</v>
      </c>
      <c r="AE714" s="8">
        <v>0</v>
      </c>
      <c r="AF714" s="8">
        <v>0</v>
      </c>
      <c r="AG714" s="8">
        <v>0</v>
      </c>
      <c r="AH714" s="8">
        <v>0</v>
      </c>
    </row>
    <row r="715" spans="1:34" x14ac:dyDescent="0.2">
      <c r="A715" s="165"/>
      <c r="B715" s="168"/>
      <c r="C715" s="178"/>
      <c r="D715" s="169"/>
      <c r="E715" s="122" t="s">
        <v>195</v>
      </c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>
        <v>0</v>
      </c>
      <c r="R715" s="134">
        <v>0</v>
      </c>
      <c r="S715" s="134">
        <v>0</v>
      </c>
      <c r="T715" s="134">
        <v>0</v>
      </c>
      <c r="U715" s="134">
        <v>0</v>
      </c>
      <c r="V715" s="134">
        <v>0</v>
      </c>
      <c r="W715" s="134">
        <v>0</v>
      </c>
      <c r="X715" s="134">
        <v>0</v>
      </c>
      <c r="Y715" s="134">
        <v>0</v>
      </c>
      <c r="Z715" s="134">
        <v>0</v>
      </c>
      <c r="AA715" s="134">
        <v>0</v>
      </c>
      <c r="AB715" s="134">
        <v>0</v>
      </c>
      <c r="AC715" s="134">
        <v>0</v>
      </c>
      <c r="AD715" s="134">
        <v>0</v>
      </c>
      <c r="AE715" s="134">
        <v>0</v>
      </c>
      <c r="AF715" s="134">
        <v>0</v>
      </c>
      <c r="AG715" s="134">
        <v>0</v>
      </c>
      <c r="AH715" s="134">
        <v>0</v>
      </c>
    </row>
    <row r="716" spans="1:34" x14ac:dyDescent="0.2">
      <c r="A716" s="165"/>
      <c r="B716" s="168"/>
      <c r="C716" s="178"/>
      <c r="D716" s="169"/>
      <c r="E716" s="123" t="s">
        <v>197</v>
      </c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9" t="e">
        <f t="shared" ref="Q716:S716" si="837">Q715/Q713*100</f>
        <v>#DIV/0!</v>
      </c>
      <c r="R716" s="139" t="e">
        <f t="shared" si="837"/>
        <v>#DIV/0!</v>
      </c>
      <c r="S716" s="139" t="e">
        <f t="shared" si="837"/>
        <v>#DIV/0!</v>
      </c>
      <c r="T716" s="139" t="e">
        <f>T715/T713*100</f>
        <v>#DIV/0!</v>
      </c>
      <c r="U716" s="139" t="e">
        <f t="shared" ref="U716:AH716" si="838">U715/U713*100</f>
        <v>#DIV/0!</v>
      </c>
      <c r="V716" s="139" t="e">
        <f t="shared" si="838"/>
        <v>#DIV/0!</v>
      </c>
      <c r="W716" s="139" t="e">
        <f t="shared" si="838"/>
        <v>#DIV/0!</v>
      </c>
      <c r="X716" s="139" t="e">
        <f t="shared" si="838"/>
        <v>#DIV/0!</v>
      </c>
      <c r="Y716" s="139" t="e">
        <f t="shared" si="838"/>
        <v>#DIV/0!</v>
      </c>
      <c r="Z716" s="139" t="e">
        <f t="shared" si="838"/>
        <v>#DIV/0!</v>
      </c>
      <c r="AA716" s="139" t="e">
        <f t="shared" si="838"/>
        <v>#DIV/0!</v>
      </c>
      <c r="AB716" s="139" t="e">
        <f t="shared" si="838"/>
        <v>#DIV/0!</v>
      </c>
      <c r="AC716" s="139" t="e">
        <f t="shared" si="838"/>
        <v>#DIV/0!</v>
      </c>
      <c r="AD716" s="139" t="e">
        <f t="shared" si="838"/>
        <v>#DIV/0!</v>
      </c>
      <c r="AE716" s="139" t="e">
        <f t="shared" si="838"/>
        <v>#DIV/0!</v>
      </c>
      <c r="AF716" s="139" t="e">
        <f t="shared" si="838"/>
        <v>#DIV/0!</v>
      </c>
      <c r="AG716" s="139" t="e">
        <f t="shared" si="838"/>
        <v>#DIV/0!</v>
      </c>
      <c r="AH716" s="139" t="e">
        <f t="shared" si="838"/>
        <v>#DIV/0!</v>
      </c>
    </row>
    <row r="717" spans="1:34" x14ac:dyDescent="0.2">
      <c r="A717" s="165"/>
      <c r="B717" s="170"/>
      <c r="C717" s="179"/>
      <c r="D717" s="171"/>
      <c r="E717" s="121" t="s">
        <v>189</v>
      </c>
      <c r="F717" s="143" t="e">
        <f>F714/F713</f>
        <v>#DIV/0!</v>
      </c>
      <c r="G717" s="143" t="e">
        <f>G714/G713</f>
        <v>#DIV/0!</v>
      </c>
      <c r="H717" s="143" t="e">
        <f t="shared" ref="H717:AH717" si="839">H714/H713</f>
        <v>#DIV/0!</v>
      </c>
      <c r="I717" s="143" t="e">
        <f t="shared" si="839"/>
        <v>#DIV/0!</v>
      </c>
      <c r="J717" s="143" t="e">
        <f t="shared" si="839"/>
        <v>#DIV/0!</v>
      </c>
      <c r="K717" s="143" t="e">
        <f t="shared" si="839"/>
        <v>#DIV/0!</v>
      </c>
      <c r="L717" s="143" t="e">
        <f t="shared" si="839"/>
        <v>#DIV/0!</v>
      </c>
      <c r="M717" s="143" t="e">
        <f t="shared" si="839"/>
        <v>#DIV/0!</v>
      </c>
      <c r="N717" s="143" t="e">
        <f t="shared" si="839"/>
        <v>#DIV/0!</v>
      </c>
      <c r="O717" s="143" t="e">
        <f t="shared" si="839"/>
        <v>#DIV/0!</v>
      </c>
      <c r="P717" s="143" t="e">
        <f t="shared" si="839"/>
        <v>#DIV/0!</v>
      </c>
      <c r="Q717" s="143" t="e">
        <f t="shared" si="839"/>
        <v>#DIV/0!</v>
      </c>
      <c r="R717" s="143" t="e">
        <f t="shared" si="839"/>
        <v>#DIV/0!</v>
      </c>
      <c r="S717" s="143" t="e">
        <f t="shared" si="839"/>
        <v>#DIV/0!</v>
      </c>
      <c r="T717" s="143" t="e">
        <f t="shared" si="839"/>
        <v>#DIV/0!</v>
      </c>
      <c r="U717" s="143" t="e">
        <f t="shared" si="839"/>
        <v>#DIV/0!</v>
      </c>
      <c r="V717" s="143" t="e">
        <f t="shared" si="839"/>
        <v>#DIV/0!</v>
      </c>
      <c r="W717" s="143" t="e">
        <f t="shared" si="839"/>
        <v>#DIV/0!</v>
      </c>
      <c r="X717" s="143" t="e">
        <f t="shared" si="839"/>
        <v>#DIV/0!</v>
      </c>
      <c r="Y717" s="143" t="e">
        <f t="shared" si="839"/>
        <v>#DIV/0!</v>
      </c>
      <c r="Z717" s="143" t="e">
        <f t="shared" si="839"/>
        <v>#DIV/0!</v>
      </c>
      <c r="AA717" s="143" t="e">
        <f t="shared" si="839"/>
        <v>#DIV/0!</v>
      </c>
      <c r="AB717" s="143" t="e">
        <f t="shared" si="839"/>
        <v>#DIV/0!</v>
      </c>
      <c r="AC717" s="143" t="e">
        <f t="shared" si="839"/>
        <v>#DIV/0!</v>
      </c>
      <c r="AD717" s="143" t="e">
        <f t="shared" si="839"/>
        <v>#DIV/0!</v>
      </c>
      <c r="AE717" s="143" t="e">
        <f t="shared" si="839"/>
        <v>#DIV/0!</v>
      </c>
      <c r="AF717" s="143" t="e">
        <f t="shared" si="839"/>
        <v>#DIV/0!</v>
      </c>
      <c r="AG717" s="143" t="e">
        <f t="shared" si="839"/>
        <v>#DIV/0!</v>
      </c>
      <c r="AH717" s="143" t="e">
        <f t="shared" si="839"/>
        <v>#DIV/0!</v>
      </c>
    </row>
    <row r="718" spans="1:34" x14ac:dyDescent="0.2">
      <c r="A718" s="165"/>
      <c r="B718" s="175" t="s">
        <v>73</v>
      </c>
      <c r="C718" s="176"/>
      <c r="D718" s="177"/>
      <c r="E718" s="114" t="s">
        <v>187</v>
      </c>
      <c r="F718" s="5">
        <v>0</v>
      </c>
      <c r="G718" s="5">
        <v>1</v>
      </c>
      <c r="H718" s="5">
        <v>1</v>
      </c>
      <c r="I718" s="5">
        <v>0</v>
      </c>
      <c r="J718" s="5">
        <v>0</v>
      </c>
      <c r="K718" s="5">
        <v>1</v>
      </c>
      <c r="L718" s="5">
        <v>0</v>
      </c>
      <c r="M718" s="5">
        <v>3</v>
      </c>
      <c r="N718" s="5">
        <v>1</v>
      </c>
      <c r="O718" s="5">
        <v>0</v>
      </c>
      <c r="P718" s="5">
        <v>1</v>
      </c>
      <c r="Q718" s="5">
        <v>2</v>
      </c>
      <c r="R718" s="5">
        <v>2</v>
      </c>
      <c r="S718" s="5">
        <v>0</v>
      </c>
      <c r="T718" s="5">
        <v>3</v>
      </c>
      <c r="U718" s="5">
        <v>2</v>
      </c>
      <c r="V718" s="5">
        <v>3</v>
      </c>
      <c r="W718" s="5">
        <v>0</v>
      </c>
      <c r="X718" s="5">
        <v>1</v>
      </c>
      <c r="Y718" s="5">
        <v>0</v>
      </c>
      <c r="Z718" s="5">
        <v>1</v>
      </c>
      <c r="AA718" s="5">
        <v>2</v>
      </c>
      <c r="AB718" s="5">
        <v>1</v>
      </c>
      <c r="AC718" s="5">
        <v>1</v>
      </c>
      <c r="AD718" s="5">
        <v>1</v>
      </c>
      <c r="AE718" s="5">
        <v>2</v>
      </c>
      <c r="AF718" s="5">
        <v>0</v>
      </c>
      <c r="AG718" s="5">
        <v>0</v>
      </c>
      <c r="AH718" s="5">
        <v>0</v>
      </c>
    </row>
    <row r="719" spans="1:34" x14ac:dyDescent="0.2">
      <c r="A719" s="165"/>
      <c r="B719" s="168"/>
      <c r="C719" s="178"/>
      <c r="D719" s="169"/>
      <c r="E719" s="115" t="s">
        <v>188</v>
      </c>
      <c r="F719" s="8">
        <v>0</v>
      </c>
      <c r="G719" s="8">
        <v>385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2</v>
      </c>
      <c r="N719" s="8">
        <v>0</v>
      </c>
      <c r="O719" s="8">
        <v>0</v>
      </c>
      <c r="P719" s="8">
        <v>0</v>
      </c>
      <c r="Q719" s="8">
        <v>0</v>
      </c>
      <c r="R719" s="8">
        <v>1</v>
      </c>
      <c r="S719" s="8">
        <v>0</v>
      </c>
      <c r="T719" s="8">
        <v>5</v>
      </c>
      <c r="U719" s="8">
        <v>8</v>
      </c>
      <c r="V719" s="8">
        <v>486</v>
      </c>
      <c r="W719" s="8">
        <v>0</v>
      </c>
      <c r="X719" s="8">
        <v>0</v>
      </c>
      <c r="Y719" s="8">
        <v>0</v>
      </c>
      <c r="Z719" s="8">
        <v>65</v>
      </c>
      <c r="AA719" s="8">
        <v>0</v>
      </c>
      <c r="AB719" s="8">
        <v>124</v>
      </c>
      <c r="AC719" s="8">
        <v>5</v>
      </c>
      <c r="AD719" s="8">
        <v>0</v>
      </c>
      <c r="AE719" s="8">
        <v>51</v>
      </c>
      <c r="AF719" s="8">
        <v>0</v>
      </c>
      <c r="AG719" s="8">
        <v>0</v>
      </c>
      <c r="AH719" s="8">
        <v>0</v>
      </c>
    </row>
    <row r="720" spans="1:34" x14ac:dyDescent="0.2">
      <c r="A720" s="165"/>
      <c r="B720" s="168"/>
      <c r="C720" s="178"/>
      <c r="D720" s="169"/>
      <c r="E720" s="122" t="s">
        <v>195</v>
      </c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>
        <v>0</v>
      </c>
      <c r="R720" s="134">
        <v>0</v>
      </c>
      <c r="S720" s="134">
        <v>0</v>
      </c>
      <c r="T720" s="134">
        <v>0</v>
      </c>
      <c r="U720" s="134">
        <v>0</v>
      </c>
      <c r="V720" s="134">
        <v>0</v>
      </c>
      <c r="W720" s="134">
        <v>0</v>
      </c>
      <c r="X720" s="134">
        <v>0</v>
      </c>
      <c r="Y720" s="134">
        <v>0</v>
      </c>
      <c r="Z720" s="134">
        <v>0</v>
      </c>
      <c r="AA720" s="134">
        <v>0</v>
      </c>
      <c r="AB720" s="134">
        <v>4</v>
      </c>
      <c r="AC720" s="134">
        <v>0</v>
      </c>
      <c r="AD720" s="134">
        <v>0</v>
      </c>
      <c r="AE720" s="134">
        <v>0</v>
      </c>
      <c r="AF720" s="134">
        <v>0</v>
      </c>
      <c r="AG720" s="134">
        <v>0</v>
      </c>
      <c r="AH720" s="134">
        <v>0</v>
      </c>
    </row>
    <row r="721" spans="1:34" x14ac:dyDescent="0.2">
      <c r="A721" s="165"/>
      <c r="B721" s="168"/>
      <c r="C721" s="178"/>
      <c r="D721" s="169"/>
      <c r="E721" s="123" t="s">
        <v>197</v>
      </c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9">
        <f t="shared" ref="Q721:S721" si="840">Q720/Q718*100</f>
        <v>0</v>
      </c>
      <c r="R721" s="139">
        <f t="shared" si="840"/>
        <v>0</v>
      </c>
      <c r="S721" s="139" t="e">
        <f t="shared" si="840"/>
        <v>#DIV/0!</v>
      </c>
      <c r="T721" s="139">
        <f>T720/T718*100</f>
        <v>0</v>
      </c>
      <c r="U721" s="139">
        <f t="shared" ref="U721:AH721" si="841">U720/U718*100</f>
        <v>0</v>
      </c>
      <c r="V721" s="139">
        <f t="shared" si="841"/>
        <v>0</v>
      </c>
      <c r="W721" s="139" t="e">
        <f t="shared" si="841"/>
        <v>#DIV/0!</v>
      </c>
      <c r="X721" s="139">
        <f t="shared" si="841"/>
        <v>0</v>
      </c>
      <c r="Y721" s="139" t="e">
        <f t="shared" si="841"/>
        <v>#DIV/0!</v>
      </c>
      <c r="Z721" s="139">
        <f t="shared" si="841"/>
        <v>0</v>
      </c>
      <c r="AA721" s="139">
        <f t="shared" si="841"/>
        <v>0</v>
      </c>
      <c r="AB721" s="139">
        <f t="shared" si="841"/>
        <v>400</v>
      </c>
      <c r="AC721" s="139">
        <f t="shared" si="841"/>
        <v>0</v>
      </c>
      <c r="AD721" s="139">
        <f t="shared" si="841"/>
        <v>0</v>
      </c>
      <c r="AE721" s="139">
        <f t="shared" si="841"/>
        <v>0</v>
      </c>
      <c r="AF721" s="139" t="e">
        <f t="shared" si="841"/>
        <v>#DIV/0!</v>
      </c>
      <c r="AG721" s="139" t="e">
        <f t="shared" si="841"/>
        <v>#DIV/0!</v>
      </c>
      <c r="AH721" s="139" t="e">
        <f t="shared" si="841"/>
        <v>#DIV/0!</v>
      </c>
    </row>
    <row r="722" spans="1:34" x14ac:dyDescent="0.2">
      <c r="A722" s="165"/>
      <c r="B722" s="170"/>
      <c r="C722" s="179"/>
      <c r="D722" s="171"/>
      <c r="E722" s="121" t="s">
        <v>189</v>
      </c>
      <c r="F722" s="143" t="e">
        <f>F719/F718</f>
        <v>#DIV/0!</v>
      </c>
      <c r="G722" s="143">
        <f>G719/G718</f>
        <v>385</v>
      </c>
      <c r="H722" s="143">
        <f t="shared" ref="H722:AH722" si="842">H719/H718</f>
        <v>0</v>
      </c>
      <c r="I722" s="143" t="e">
        <f t="shared" si="842"/>
        <v>#DIV/0!</v>
      </c>
      <c r="J722" s="143" t="e">
        <f t="shared" si="842"/>
        <v>#DIV/0!</v>
      </c>
      <c r="K722" s="143">
        <f t="shared" si="842"/>
        <v>0</v>
      </c>
      <c r="L722" s="143" t="e">
        <f t="shared" si="842"/>
        <v>#DIV/0!</v>
      </c>
      <c r="M722" s="143">
        <f t="shared" si="842"/>
        <v>0.66666666666666663</v>
      </c>
      <c r="N722" s="143">
        <f t="shared" si="842"/>
        <v>0</v>
      </c>
      <c r="O722" s="143" t="e">
        <f t="shared" si="842"/>
        <v>#DIV/0!</v>
      </c>
      <c r="P722" s="143">
        <f t="shared" si="842"/>
        <v>0</v>
      </c>
      <c r="Q722" s="143">
        <f t="shared" si="842"/>
        <v>0</v>
      </c>
      <c r="R722" s="143">
        <f t="shared" si="842"/>
        <v>0.5</v>
      </c>
      <c r="S722" s="143" t="e">
        <f t="shared" si="842"/>
        <v>#DIV/0!</v>
      </c>
      <c r="T722" s="143">
        <f t="shared" si="842"/>
        <v>1.6666666666666667</v>
      </c>
      <c r="U722" s="143">
        <f t="shared" si="842"/>
        <v>4</v>
      </c>
      <c r="V722" s="143">
        <f t="shared" si="842"/>
        <v>162</v>
      </c>
      <c r="W722" s="143" t="e">
        <f t="shared" si="842"/>
        <v>#DIV/0!</v>
      </c>
      <c r="X722" s="143">
        <f t="shared" si="842"/>
        <v>0</v>
      </c>
      <c r="Y722" s="143" t="e">
        <f t="shared" si="842"/>
        <v>#DIV/0!</v>
      </c>
      <c r="Z722" s="143">
        <f t="shared" si="842"/>
        <v>65</v>
      </c>
      <c r="AA722" s="143">
        <f t="shared" si="842"/>
        <v>0</v>
      </c>
      <c r="AB722" s="143">
        <f t="shared" si="842"/>
        <v>124</v>
      </c>
      <c r="AC722" s="143">
        <f t="shared" si="842"/>
        <v>5</v>
      </c>
      <c r="AD722" s="143">
        <f t="shared" si="842"/>
        <v>0</v>
      </c>
      <c r="AE722" s="143">
        <f t="shared" si="842"/>
        <v>25.5</v>
      </c>
      <c r="AF722" s="143" t="e">
        <f t="shared" si="842"/>
        <v>#DIV/0!</v>
      </c>
      <c r="AG722" s="143" t="e">
        <f t="shared" si="842"/>
        <v>#DIV/0!</v>
      </c>
      <c r="AH722" s="143" t="e">
        <f t="shared" si="842"/>
        <v>#DIV/0!</v>
      </c>
    </row>
    <row r="723" spans="1:34" x14ac:dyDescent="0.2">
      <c r="A723" s="165"/>
      <c r="B723" s="175" t="s">
        <v>74</v>
      </c>
      <c r="C723" s="176"/>
      <c r="D723" s="177"/>
      <c r="E723" s="114" t="s">
        <v>187</v>
      </c>
      <c r="F723" s="5">
        <v>4</v>
      </c>
      <c r="G723" s="5">
        <v>5</v>
      </c>
      <c r="H723" s="5">
        <v>7</v>
      </c>
      <c r="I723" s="5">
        <v>2</v>
      </c>
      <c r="J723" s="5">
        <v>4</v>
      </c>
      <c r="K723" s="5">
        <v>4</v>
      </c>
      <c r="L723" s="5">
        <v>9</v>
      </c>
      <c r="M723" s="5">
        <v>4</v>
      </c>
      <c r="N723" s="5">
        <v>2</v>
      </c>
      <c r="O723" s="5">
        <v>3</v>
      </c>
      <c r="P723" s="5">
        <v>7</v>
      </c>
      <c r="Q723" s="5">
        <v>1</v>
      </c>
      <c r="R723" s="5">
        <v>2</v>
      </c>
      <c r="S723" s="5">
        <v>6</v>
      </c>
      <c r="T723" s="5">
        <v>5</v>
      </c>
      <c r="U723" s="5">
        <v>6</v>
      </c>
      <c r="V723" s="5">
        <v>4</v>
      </c>
      <c r="W723" s="5">
        <v>4</v>
      </c>
      <c r="X723" s="5">
        <v>2</v>
      </c>
      <c r="Y723" s="5">
        <v>1</v>
      </c>
      <c r="Z723" s="5">
        <v>1</v>
      </c>
      <c r="AA723" s="5">
        <v>5</v>
      </c>
      <c r="AB723" s="5">
        <v>4</v>
      </c>
      <c r="AC723" s="5">
        <v>2</v>
      </c>
      <c r="AD723" s="5">
        <v>1</v>
      </c>
      <c r="AE723" s="5">
        <v>0</v>
      </c>
      <c r="AF723" s="5">
        <v>1</v>
      </c>
      <c r="AG723" s="5">
        <v>3</v>
      </c>
      <c r="AH723" s="5">
        <v>2</v>
      </c>
    </row>
    <row r="724" spans="1:34" x14ac:dyDescent="0.2">
      <c r="A724" s="165"/>
      <c r="B724" s="168"/>
      <c r="C724" s="178"/>
      <c r="D724" s="169"/>
      <c r="E724" s="115" t="s">
        <v>188</v>
      </c>
      <c r="F724" s="8">
        <v>97</v>
      </c>
      <c r="G724" s="8">
        <v>17</v>
      </c>
      <c r="H724" s="8">
        <v>46</v>
      </c>
      <c r="I724" s="8">
        <v>4</v>
      </c>
      <c r="J724" s="8">
        <v>2</v>
      </c>
      <c r="K724" s="8">
        <v>34</v>
      </c>
      <c r="L724" s="8">
        <v>34</v>
      </c>
      <c r="M724" s="8">
        <v>79</v>
      </c>
      <c r="N724" s="8">
        <v>72</v>
      </c>
      <c r="O724" s="8">
        <v>0</v>
      </c>
      <c r="P724" s="8">
        <v>10</v>
      </c>
      <c r="Q724" s="8">
        <v>0</v>
      </c>
      <c r="R724" s="8">
        <v>15</v>
      </c>
      <c r="S724" s="8">
        <v>105</v>
      </c>
      <c r="T724" s="8">
        <v>1</v>
      </c>
      <c r="U724" s="8">
        <v>0</v>
      </c>
      <c r="V724" s="8">
        <v>25</v>
      </c>
      <c r="W724" s="8">
        <v>0</v>
      </c>
      <c r="X724" s="8">
        <v>7</v>
      </c>
      <c r="Y724" s="8">
        <v>63</v>
      </c>
      <c r="Z724" s="8">
        <v>0</v>
      </c>
      <c r="AA724" s="8">
        <v>0</v>
      </c>
      <c r="AB724" s="8">
        <v>205</v>
      </c>
      <c r="AC724" s="8">
        <v>84</v>
      </c>
      <c r="AD724" s="8">
        <v>0</v>
      </c>
      <c r="AE724" s="8">
        <v>0</v>
      </c>
      <c r="AF724" s="8">
        <v>0</v>
      </c>
      <c r="AG724" s="8">
        <v>34</v>
      </c>
      <c r="AH724" s="8">
        <v>0</v>
      </c>
    </row>
    <row r="725" spans="1:34" x14ac:dyDescent="0.2">
      <c r="A725" s="165"/>
      <c r="B725" s="168"/>
      <c r="C725" s="178"/>
      <c r="D725" s="169"/>
      <c r="E725" s="122" t="s">
        <v>195</v>
      </c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>
        <v>0</v>
      </c>
      <c r="R725" s="134">
        <v>0</v>
      </c>
      <c r="S725" s="134">
        <v>3</v>
      </c>
      <c r="T725" s="134">
        <v>0</v>
      </c>
      <c r="U725" s="134">
        <v>0</v>
      </c>
      <c r="V725" s="134">
        <v>0</v>
      </c>
      <c r="W725" s="134">
        <v>0</v>
      </c>
      <c r="X725" s="134">
        <v>0</v>
      </c>
      <c r="Y725" s="134">
        <v>0</v>
      </c>
      <c r="Z725" s="134">
        <v>0</v>
      </c>
      <c r="AA725" s="134">
        <v>0</v>
      </c>
      <c r="AB725" s="134">
        <v>0</v>
      </c>
      <c r="AC725" s="134">
        <v>0</v>
      </c>
      <c r="AD725" s="134">
        <v>0</v>
      </c>
      <c r="AE725" s="134">
        <v>0</v>
      </c>
      <c r="AF725" s="134">
        <v>0</v>
      </c>
      <c r="AG725" s="134">
        <v>0</v>
      </c>
      <c r="AH725" s="134">
        <v>0</v>
      </c>
    </row>
    <row r="726" spans="1:34" x14ac:dyDescent="0.2">
      <c r="A726" s="165"/>
      <c r="B726" s="168"/>
      <c r="C726" s="178"/>
      <c r="D726" s="169"/>
      <c r="E726" s="123" t="s">
        <v>197</v>
      </c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9">
        <f t="shared" ref="Q726:S726" si="843">Q725/Q723*100</f>
        <v>0</v>
      </c>
      <c r="R726" s="139">
        <f t="shared" si="843"/>
        <v>0</v>
      </c>
      <c r="S726" s="139">
        <f t="shared" si="843"/>
        <v>50</v>
      </c>
      <c r="T726" s="139">
        <f>T725/T723*100</f>
        <v>0</v>
      </c>
      <c r="U726" s="139">
        <f t="shared" ref="U726:AH726" si="844">U725/U723*100</f>
        <v>0</v>
      </c>
      <c r="V726" s="139">
        <f t="shared" si="844"/>
        <v>0</v>
      </c>
      <c r="W726" s="139">
        <f t="shared" si="844"/>
        <v>0</v>
      </c>
      <c r="X726" s="139">
        <f t="shared" si="844"/>
        <v>0</v>
      </c>
      <c r="Y726" s="139">
        <f t="shared" si="844"/>
        <v>0</v>
      </c>
      <c r="Z726" s="139">
        <f t="shared" si="844"/>
        <v>0</v>
      </c>
      <c r="AA726" s="139">
        <f t="shared" si="844"/>
        <v>0</v>
      </c>
      <c r="AB726" s="139">
        <f t="shared" si="844"/>
        <v>0</v>
      </c>
      <c r="AC726" s="139">
        <f t="shared" si="844"/>
        <v>0</v>
      </c>
      <c r="AD726" s="139">
        <f t="shared" si="844"/>
        <v>0</v>
      </c>
      <c r="AE726" s="139" t="e">
        <f t="shared" si="844"/>
        <v>#DIV/0!</v>
      </c>
      <c r="AF726" s="139">
        <f t="shared" si="844"/>
        <v>0</v>
      </c>
      <c r="AG726" s="139">
        <f t="shared" si="844"/>
        <v>0</v>
      </c>
      <c r="AH726" s="139">
        <f t="shared" si="844"/>
        <v>0</v>
      </c>
    </row>
    <row r="727" spans="1:34" x14ac:dyDescent="0.2">
      <c r="A727" s="165"/>
      <c r="B727" s="170"/>
      <c r="C727" s="179"/>
      <c r="D727" s="171"/>
      <c r="E727" s="121" t="s">
        <v>189</v>
      </c>
      <c r="F727" s="143">
        <f>F724/F723</f>
        <v>24.25</v>
      </c>
      <c r="G727" s="143">
        <f>G724/G723</f>
        <v>3.4</v>
      </c>
      <c r="H727" s="143">
        <f t="shared" ref="H727:AH727" si="845">H724/H723</f>
        <v>6.5714285714285712</v>
      </c>
      <c r="I727" s="143">
        <f t="shared" si="845"/>
        <v>2</v>
      </c>
      <c r="J727" s="143">
        <f t="shared" si="845"/>
        <v>0.5</v>
      </c>
      <c r="K727" s="143">
        <f t="shared" si="845"/>
        <v>8.5</v>
      </c>
      <c r="L727" s="143">
        <f t="shared" si="845"/>
        <v>3.7777777777777777</v>
      </c>
      <c r="M727" s="143">
        <f t="shared" si="845"/>
        <v>19.75</v>
      </c>
      <c r="N727" s="143">
        <f t="shared" si="845"/>
        <v>36</v>
      </c>
      <c r="O727" s="143">
        <f t="shared" si="845"/>
        <v>0</v>
      </c>
      <c r="P727" s="143">
        <f t="shared" si="845"/>
        <v>1.4285714285714286</v>
      </c>
      <c r="Q727" s="143">
        <f t="shared" si="845"/>
        <v>0</v>
      </c>
      <c r="R727" s="143">
        <f t="shared" si="845"/>
        <v>7.5</v>
      </c>
      <c r="S727" s="143">
        <f t="shared" si="845"/>
        <v>17.5</v>
      </c>
      <c r="T727" s="143">
        <f t="shared" si="845"/>
        <v>0.2</v>
      </c>
      <c r="U727" s="143">
        <f t="shared" si="845"/>
        <v>0</v>
      </c>
      <c r="V727" s="143">
        <f t="shared" si="845"/>
        <v>6.25</v>
      </c>
      <c r="W727" s="143">
        <f t="shared" si="845"/>
        <v>0</v>
      </c>
      <c r="X727" s="143">
        <f t="shared" si="845"/>
        <v>3.5</v>
      </c>
      <c r="Y727" s="143">
        <f t="shared" si="845"/>
        <v>63</v>
      </c>
      <c r="Z727" s="143">
        <f t="shared" si="845"/>
        <v>0</v>
      </c>
      <c r="AA727" s="143">
        <f t="shared" si="845"/>
        <v>0</v>
      </c>
      <c r="AB727" s="143">
        <f t="shared" si="845"/>
        <v>51.25</v>
      </c>
      <c r="AC727" s="143">
        <f t="shared" si="845"/>
        <v>42</v>
      </c>
      <c r="AD727" s="143">
        <f t="shared" si="845"/>
        <v>0</v>
      </c>
      <c r="AE727" s="143" t="e">
        <f t="shared" si="845"/>
        <v>#DIV/0!</v>
      </c>
      <c r="AF727" s="143">
        <f t="shared" si="845"/>
        <v>0</v>
      </c>
      <c r="AG727" s="143">
        <f t="shared" si="845"/>
        <v>11.333333333333334</v>
      </c>
      <c r="AH727" s="143">
        <f t="shared" si="845"/>
        <v>0</v>
      </c>
    </row>
    <row r="728" spans="1:34" x14ac:dyDescent="0.2">
      <c r="A728" s="165"/>
      <c r="B728" s="175" t="s">
        <v>75</v>
      </c>
      <c r="C728" s="176"/>
      <c r="D728" s="177"/>
      <c r="E728" s="114" t="s">
        <v>187</v>
      </c>
      <c r="F728" s="5">
        <v>0</v>
      </c>
      <c r="G728" s="5">
        <v>0</v>
      </c>
      <c r="H728" s="5">
        <v>0</v>
      </c>
      <c r="I728" s="5">
        <v>0</v>
      </c>
      <c r="J728" s="5">
        <v>0</v>
      </c>
      <c r="K728" s="5">
        <v>2</v>
      </c>
      <c r="L728" s="5">
        <v>0</v>
      </c>
      <c r="M728" s="5">
        <v>0</v>
      </c>
      <c r="N728" s="5">
        <v>1</v>
      </c>
      <c r="O728" s="5">
        <v>1</v>
      </c>
      <c r="P728" s="5">
        <v>0</v>
      </c>
      <c r="Q728" s="5">
        <v>0</v>
      </c>
      <c r="R728" s="5">
        <v>2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1</v>
      </c>
      <c r="AB728" s="5">
        <v>0</v>
      </c>
      <c r="AC728" s="5">
        <v>0</v>
      </c>
      <c r="AD728" s="5">
        <v>2</v>
      </c>
      <c r="AE728" s="5">
        <v>0</v>
      </c>
      <c r="AF728" s="5">
        <v>0</v>
      </c>
      <c r="AG728" s="5">
        <v>1</v>
      </c>
      <c r="AH728" s="5">
        <v>0</v>
      </c>
    </row>
    <row r="729" spans="1:34" x14ac:dyDescent="0.2">
      <c r="A729" s="165"/>
      <c r="B729" s="168"/>
      <c r="C729" s="178"/>
      <c r="D729" s="169"/>
      <c r="E729" s="115" t="s">
        <v>188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38</v>
      </c>
      <c r="L729" s="8">
        <v>0</v>
      </c>
      <c r="M729" s="8">
        <v>0</v>
      </c>
      <c r="N729" s="8">
        <v>87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8">
        <v>222</v>
      </c>
      <c r="AE729" s="8">
        <v>0</v>
      </c>
      <c r="AF729" s="8">
        <v>0</v>
      </c>
      <c r="AG729" s="8">
        <v>0</v>
      </c>
      <c r="AH729" s="8">
        <v>0</v>
      </c>
    </row>
    <row r="730" spans="1:34" x14ac:dyDescent="0.2">
      <c r="A730" s="165"/>
      <c r="B730" s="168"/>
      <c r="C730" s="178"/>
      <c r="D730" s="169"/>
      <c r="E730" s="122" t="s">
        <v>195</v>
      </c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>
        <v>0</v>
      </c>
      <c r="R730" s="134">
        <v>0</v>
      </c>
      <c r="S730" s="134">
        <v>0</v>
      </c>
      <c r="T730" s="134">
        <v>0</v>
      </c>
      <c r="U730" s="134">
        <v>0</v>
      </c>
      <c r="V730" s="134">
        <v>0</v>
      </c>
      <c r="W730" s="134">
        <v>0</v>
      </c>
      <c r="X730" s="134">
        <v>0</v>
      </c>
      <c r="Y730" s="134">
        <v>0</v>
      </c>
      <c r="Z730" s="134">
        <v>0</v>
      </c>
      <c r="AA730" s="134">
        <v>0</v>
      </c>
      <c r="AB730" s="134">
        <v>0</v>
      </c>
      <c r="AC730" s="134">
        <v>0</v>
      </c>
      <c r="AD730" s="134">
        <v>0</v>
      </c>
      <c r="AE730" s="134">
        <v>0</v>
      </c>
      <c r="AF730" s="134">
        <v>0</v>
      </c>
      <c r="AG730" s="134">
        <v>0</v>
      </c>
      <c r="AH730" s="134">
        <v>0</v>
      </c>
    </row>
    <row r="731" spans="1:34" x14ac:dyDescent="0.2">
      <c r="A731" s="165"/>
      <c r="B731" s="168"/>
      <c r="C731" s="178"/>
      <c r="D731" s="169"/>
      <c r="E731" s="123" t="s">
        <v>197</v>
      </c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9" t="e">
        <f t="shared" ref="Q731:S731" si="846">Q730/Q728*100</f>
        <v>#DIV/0!</v>
      </c>
      <c r="R731" s="139">
        <f t="shared" si="846"/>
        <v>0</v>
      </c>
      <c r="S731" s="139" t="e">
        <f t="shared" si="846"/>
        <v>#DIV/0!</v>
      </c>
      <c r="T731" s="139" t="e">
        <f>T730/T728*100</f>
        <v>#DIV/0!</v>
      </c>
      <c r="U731" s="139" t="e">
        <f t="shared" ref="U731:AF731" si="847">U730/U728*100</f>
        <v>#DIV/0!</v>
      </c>
      <c r="V731" s="139" t="e">
        <f t="shared" si="847"/>
        <v>#DIV/0!</v>
      </c>
      <c r="W731" s="139" t="e">
        <f t="shared" si="847"/>
        <v>#DIV/0!</v>
      </c>
      <c r="X731" s="139" t="e">
        <f t="shared" si="847"/>
        <v>#DIV/0!</v>
      </c>
      <c r="Y731" s="139" t="e">
        <f t="shared" si="847"/>
        <v>#DIV/0!</v>
      </c>
      <c r="Z731" s="139" t="e">
        <f t="shared" si="847"/>
        <v>#DIV/0!</v>
      </c>
      <c r="AA731" s="139">
        <f t="shared" si="847"/>
        <v>0</v>
      </c>
      <c r="AB731" s="139" t="e">
        <f t="shared" si="847"/>
        <v>#DIV/0!</v>
      </c>
      <c r="AC731" s="139" t="e">
        <f t="shared" si="847"/>
        <v>#DIV/0!</v>
      </c>
      <c r="AD731" s="139">
        <f t="shared" si="847"/>
        <v>0</v>
      </c>
      <c r="AE731" s="139" t="e">
        <f t="shared" si="847"/>
        <v>#DIV/0!</v>
      </c>
      <c r="AF731" s="139" t="e">
        <f t="shared" si="847"/>
        <v>#DIV/0!</v>
      </c>
      <c r="AG731" s="139">
        <f t="shared" ref="AG731:AH731" si="848">AG730/AG728*100</f>
        <v>0</v>
      </c>
      <c r="AH731" s="139" t="e">
        <f t="shared" si="848"/>
        <v>#DIV/0!</v>
      </c>
    </row>
    <row r="732" spans="1:34" ht="13.8" thickBot="1" x14ac:dyDescent="0.25">
      <c r="A732" s="165"/>
      <c r="B732" s="168"/>
      <c r="C732" s="178"/>
      <c r="D732" s="169"/>
      <c r="E732" s="121" t="s">
        <v>189</v>
      </c>
      <c r="F732" s="143" t="e">
        <f>F729/F728</f>
        <v>#DIV/0!</v>
      </c>
      <c r="G732" s="143" t="e">
        <f>G729/G728</f>
        <v>#DIV/0!</v>
      </c>
      <c r="H732" s="143" t="e">
        <f t="shared" ref="H732:AF732" si="849">H729/H728</f>
        <v>#DIV/0!</v>
      </c>
      <c r="I732" s="143" t="e">
        <f t="shared" si="849"/>
        <v>#DIV/0!</v>
      </c>
      <c r="J732" s="143" t="e">
        <f t="shared" si="849"/>
        <v>#DIV/0!</v>
      </c>
      <c r="K732" s="143">
        <f t="shared" si="849"/>
        <v>19</v>
      </c>
      <c r="L732" s="143" t="e">
        <f t="shared" si="849"/>
        <v>#DIV/0!</v>
      </c>
      <c r="M732" s="143" t="e">
        <f t="shared" si="849"/>
        <v>#DIV/0!</v>
      </c>
      <c r="N732" s="143">
        <f t="shared" si="849"/>
        <v>87</v>
      </c>
      <c r="O732" s="143">
        <f t="shared" si="849"/>
        <v>0</v>
      </c>
      <c r="P732" s="143" t="e">
        <f t="shared" si="849"/>
        <v>#DIV/0!</v>
      </c>
      <c r="Q732" s="143" t="e">
        <f t="shared" si="849"/>
        <v>#DIV/0!</v>
      </c>
      <c r="R732" s="143">
        <f t="shared" si="849"/>
        <v>0</v>
      </c>
      <c r="S732" s="143" t="e">
        <f t="shared" si="849"/>
        <v>#DIV/0!</v>
      </c>
      <c r="T732" s="143" t="e">
        <f t="shared" si="849"/>
        <v>#DIV/0!</v>
      </c>
      <c r="U732" s="143" t="e">
        <f t="shared" si="849"/>
        <v>#DIV/0!</v>
      </c>
      <c r="V732" s="143" t="e">
        <f t="shared" si="849"/>
        <v>#DIV/0!</v>
      </c>
      <c r="W732" s="143" t="e">
        <f t="shared" si="849"/>
        <v>#DIV/0!</v>
      </c>
      <c r="X732" s="143" t="e">
        <f t="shared" si="849"/>
        <v>#DIV/0!</v>
      </c>
      <c r="Y732" s="143" t="e">
        <f t="shared" si="849"/>
        <v>#DIV/0!</v>
      </c>
      <c r="Z732" s="143" t="e">
        <f t="shared" si="849"/>
        <v>#DIV/0!</v>
      </c>
      <c r="AA732" s="143">
        <f t="shared" si="849"/>
        <v>0</v>
      </c>
      <c r="AB732" s="143" t="e">
        <f t="shared" si="849"/>
        <v>#DIV/0!</v>
      </c>
      <c r="AC732" s="143" t="e">
        <f t="shared" si="849"/>
        <v>#DIV/0!</v>
      </c>
      <c r="AD732" s="143">
        <f t="shared" si="849"/>
        <v>111</v>
      </c>
      <c r="AE732" s="143" t="e">
        <f t="shared" si="849"/>
        <v>#DIV/0!</v>
      </c>
      <c r="AF732" s="143" t="e">
        <f t="shared" si="849"/>
        <v>#DIV/0!</v>
      </c>
      <c r="AG732" s="143">
        <f t="shared" ref="AG732:AH732" si="850">AG729/AG728</f>
        <v>0</v>
      </c>
      <c r="AH732" s="143" t="e">
        <f t="shared" si="850"/>
        <v>#DIV/0!</v>
      </c>
    </row>
    <row r="733" spans="1:34" x14ac:dyDescent="0.2">
      <c r="A733" s="166"/>
      <c r="B733" s="180" t="s">
        <v>5</v>
      </c>
      <c r="C733" s="181"/>
      <c r="D733" s="182"/>
      <c r="E733" s="117" t="s">
        <v>191</v>
      </c>
      <c r="F733" s="11">
        <f>F703+F708+F713+F718+F723+F728</f>
        <v>8</v>
      </c>
      <c r="G733" s="11">
        <f>G703+G708+G713+G718+G723+G728</f>
        <v>9</v>
      </c>
      <c r="H733" s="11">
        <f t="shared" ref="H733:U735" si="851">H703+H708+H713+H718+H723+H728</f>
        <v>9</v>
      </c>
      <c r="I733" s="11">
        <f t="shared" si="851"/>
        <v>3</v>
      </c>
      <c r="J733" s="11">
        <f t="shared" si="851"/>
        <v>8</v>
      </c>
      <c r="K733" s="11">
        <f t="shared" si="851"/>
        <v>9</v>
      </c>
      <c r="L733" s="11">
        <f t="shared" si="851"/>
        <v>12</v>
      </c>
      <c r="M733" s="11">
        <f t="shared" si="851"/>
        <v>7</v>
      </c>
      <c r="N733" s="11">
        <f t="shared" si="851"/>
        <v>4</v>
      </c>
      <c r="O733" s="11">
        <f t="shared" si="851"/>
        <v>5</v>
      </c>
      <c r="P733" s="11">
        <f t="shared" si="851"/>
        <v>9</v>
      </c>
      <c r="Q733" s="11">
        <f t="shared" si="851"/>
        <v>4</v>
      </c>
      <c r="R733" s="11">
        <f t="shared" si="851"/>
        <v>7</v>
      </c>
      <c r="S733" s="11">
        <f t="shared" si="851"/>
        <v>6</v>
      </c>
      <c r="T733" s="11">
        <f t="shared" si="851"/>
        <v>8</v>
      </c>
      <c r="U733" s="11">
        <f t="shared" si="851"/>
        <v>8</v>
      </c>
      <c r="V733" s="11">
        <f t="shared" ref="V733:AH733" si="852">V703+V708+V713+V718+V723+V728</f>
        <v>7</v>
      </c>
      <c r="W733" s="11">
        <f t="shared" si="852"/>
        <v>4</v>
      </c>
      <c r="X733" s="11">
        <f t="shared" si="852"/>
        <v>3</v>
      </c>
      <c r="Y733" s="11">
        <f t="shared" si="852"/>
        <v>4</v>
      </c>
      <c r="Z733" s="11">
        <f t="shared" si="852"/>
        <v>2</v>
      </c>
      <c r="AA733" s="11">
        <f t="shared" si="852"/>
        <v>8</v>
      </c>
      <c r="AB733" s="11">
        <f t="shared" si="852"/>
        <v>6</v>
      </c>
      <c r="AC733" s="11">
        <f t="shared" si="852"/>
        <v>4</v>
      </c>
      <c r="AD733" s="11">
        <f t="shared" si="852"/>
        <v>4</v>
      </c>
      <c r="AE733" s="11">
        <f t="shared" si="852"/>
        <v>2</v>
      </c>
      <c r="AF733" s="11">
        <f t="shared" si="852"/>
        <v>2</v>
      </c>
      <c r="AG733" s="11">
        <f t="shared" si="852"/>
        <v>5</v>
      </c>
      <c r="AH733" s="11">
        <f t="shared" si="852"/>
        <v>4</v>
      </c>
    </row>
    <row r="734" spans="1:34" x14ac:dyDescent="0.2">
      <c r="A734" s="166"/>
      <c r="B734" s="183"/>
      <c r="C734" s="184"/>
      <c r="D734" s="185"/>
      <c r="E734" s="118" t="s">
        <v>198</v>
      </c>
      <c r="F734" s="12">
        <f>F704+F709+F714+F719+F724+F729</f>
        <v>603</v>
      </c>
      <c r="G734" s="12">
        <f>G704+G709+G714+G719+G724+G729</f>
        <v>486</v>
      </c>
      <c r="H734" s="12">
        <f t="shared" ref="H734:S735" si="853">H704+H709+H714+H719+H724+H729</f>
        <v>86</v>
      </c>
      <c r="I734" s="12">
        <f t="shared" si="853"/>
        <v>19</v>
      </c>
      <c r="J734" s="12">
        <f t="shared" si="853"/>
        <v>514</v>
      </c>
      <c r="K734" s="12">
        <f t="shared" si="853"/>
        <v>285</v>
      </c>
      <c r="L734" s="12">
        <f t="shared" si="853"/>
        <v>134</v>
      </c>
      <c r="M734" s="12">
        <f t="shared" si="853"/>
        <v>81</v>
      </c>
      <c r="N734" s="12">
        <f t="shared" si="853"/>
        <v>159</v>
      </c>
      <c r="O734" s="12">
        <f t="shared" si="853"/>
        <v>0</v>
      </c>
      <c r="P734" s="12">
        <f t="shared" si="853"/>
        <v>300</v>
      </c>
      <c r="Q734" s="12">
        <f t="shared" si="853"/>
        <v>1</v>
      </c>
      <c r="R734" s="12">
        <f t="shared" si="853"/>
        <v>20</v>
      </c>
      <c r="S734" s="12">
        <f t="shared" si="853"/>
        <v>105</v>
      </c>
      <c r="T734" s="12">
        <f t="shared" si="851"/>
        <v>6</v>
      </c>
      <c r="U734" s="12">
        <f t="shared" si="851"/>
        <v>8</v>
      </c>
      <c r="V734" s="12">
        <f t="shared" ref="V734:AH734" si="854">V704+V709+V714+V719+V724+V729</f>
        <v>511</v>
      </c>
      <c r="W734" s="12">
        <f t="shared" si="854"/>
        <v>0</v>
      </c>
      <c r="X734" s="12">
        <f t="shared" si="854"/>
        <v>7</v>
      </c>
      <c r="Y734" s="12">
        <f t="shared" si="854"/>
        <v>769</v>
      </c>
      <c r="Z734" s="12">
        <f t="shared" si="854"/>
        <v>65</v>
      </c>
      <c r="AA734" s="12">
        <f t="shared" si="854"/>
        <v>0</v>
      </c>
      <c r="AB734" s="12">
        <f t="shared" si="854"/>
        <v>329</v>
      </c>
      <c r="AC734" s="12">
        <f t="shared" si="854"/>
        <v>422</v>
      </c>
      <c r="AD734" s="12">
        <f t="shared" si="854"/>
        <v>222</v>
      </c>
      <c r="AE734" s="12">
        <f t="shared" si="854"/>
        <v>51</v>
      </c>
      <c r="AF734" s="12">
        <f t="shared" si="854"/>
        <v>0</v>
      </c>
      <c r="AG734" s="12">
        <f t="shared" si="854"/>
        <v>37</v>
      </c>
      <c r="AH734" s="12">
        <f t="shared" si="854"/>
        <v>37</v>
      </c>
    </row>
    <row r="735" spans="1:34" x14ac:dyDescent="0.2">
      <c r="A735" s="166"/>
      <c r="B735" s="183"/>
      <c r="C735" s="184"/>
      <c r="D735" s="185"/>
      <c r="E735" s="129" t="s">
        <v>196</v>
      </c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>
        <f t="shared" si="853"/>
        <v>0</v>
      </c>
      <c r="R735" s="135">
        <f t="shared" si="853"/>
        <v>0</v>
      </c>
      <c r="S735" s="135">
        <f t="shared" si="853"/>
        <v>3</v>
      </c>
      <c r="T735" s="135">
        <f t="shared" si="851"/>
        <v>0</v>
      </c>
      <c r="U735" s="135">
        <f t="shared" si="851"/>
        <v>0</v>
      </c>
      <c r="V735" s="135">
        <f t="shared" ref="V735:AH735" si="855">V705+V710+V715+V720+V725+V730</f>
        <v>0</v>
      </c>
      <c r="W735" s="135">
        <f t="shared" si="855"/>
        <v>0</v>
      </c>
      <c r="X735" s="135">
        <f t="shared" si="855"/>
        <v>0</v>
      </c>
      <c r="Y735" s="135">
        <f t="shared" si="855"/>
        <v>0</v>
      </c>
      <c r="Z735" s="135">
        <f t="shared" si="855"/>
        <v>0</v>
      </c>
      <c r="AA735" s="135">
        <f t="shared" si="855"/>
        <v>0</v>
      </c>
      <c r="AB735" s="135">
        <f t="shared" si="855"/>
        <v>4</v>
      </c>
      <c r="AC735" s="135">
        <f t="shared" si="855"/>
        <v>0</v>
      </c>
      <c r="AD735" s="135">
        <f t="shared" si="855"/>
        <v>0</v>
      </c>
      <c r="AE735" s="135">
        <f t="shared" si="855"/>
        <v>0</v>
      </c>
      <c r="AF735" s="135">
        <f t="shared" si="855"/>
        <v>0</v>
      </c>
      <c r="AG735" s="135">
        <f t="shared" si="855"/>
        <v>0</v>
      </c>
      <c r="AH735" s="135">
        <f t="shared" si="855"/>
        <v>0</v>
      </c>
    </row>
    <row r="736" spans="1:34" x14ac:dyDescent="0.2">
      <c r="A736" s="166"/>
      <c r="B736" s="183"/>
      <c r="C736" s="184"/>
      <c r="D736" s="185"/>
      <c r="E736" s="128" t="s">
        <v>197</v>
      </c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1">
        <f t="shared" ref="Q736:S736" si="856">Q735/Q733*100</f>
        <v>0</v>
      </c>
      <c r="R736" s="141">
        <f t="shared" si="856"/>
        <v>0</v>
      </c>
      <c r="S736" s="141">
        <f t="shared" si="856"/>
        <v>50</v>
      </c>
      <c r="T736" s="141">
        <f t="shared" ref="T736:U736" si="857">T735/T733*100</f>
        <v>0</v>
      </c>
      <c r="U736" s="141">
        <f t="shared" si="857"/>
        <v>0</v>
      </c>
      <c r="V736" s="141">
        <f t="shared" ref="V736:AH736" si="858">V735/V733*100</f>
        <v>0</v>
      </c>
      <c r="W736" s="141">
        <f t="shared" si="858"/>
        <v>0</v>
      </c>
      <c r="X736" s="141">
        <f t="shared" si="858"/>
        <v>0</v>
      </c>
      <c r="Y736" s="141">
        <f t="shared" si="858"/>
        <v>0</v>
      </c>
      <c r="Z736" s="141">
        <f t="shared" si="858"/>
        <v>0</v>
      </c>
      <c r="AA736" s="141">
        <f t="shared" si="858"/>
        <v>0</v>
      </c>
      <c r="AB736" s="141">
        <f t="shared" si="858"/>
        <v>66.666666666666657</v>
      </c>
      <c r="AC736" s="141">
        <f t="shared" si="858"/>
        <v>0</v>
      </c>
      <c r="AD736" s="141">
        <f t="shared" si="858"/>
        <v>0</v>
      </c>
      <c r="AE736" s="141">
        <f t="shared" si="858"/>
        <v>0</v>
      </c>
      <c r="AF736" s="141">
        <f t="shared" si="858"/>
        <v>0</v>
      </c>
      <c r="AG736" s="141">
        <f t="shared" si="858"/>
        <v>0</v>
      </c>
      <c r="AH736" s="141">
        <f t="shared" si="858"/>
        <v>0</v>
      </c>
    </row>
    <row r="737" spans="1:34" ht="13.8" thickBot="1" x14ac:dyDescent="0.25">
      <c r="A737" s="167"/>
      <c r="B737" s="186"/>
      <c r="C737" s="187"/>
      <c r="D737" s="188"/>
      <c r="E737" s="130" t="s">
        <v>190</v>
      </c>
      <c r="F737" s="144">
        <f>F734/F733</f>
        <v>75.375</v>
      </c>
      <c r="G737" s="144">
        <f>G734/G733</f>
        <v>54</v>
      </c>
      <c r="H737" s="144">
        <f t="shared" ref="H737:U737" si="859">H734/H733</f>
        <v>9.5555555555555554</v>
      </c>
      <c r="I737" s="144">
        <f t="shared" si="859"/>
        <v>6.333333333333333</v>
      </c>
      <c r="J737" s="144">
        <f t="shared" si="859"/>
        <v>64.25</v>
      </c>
      <c r="K737" s="144">
        <f t="shared" si="859"/>
        <v>31.666666666666668</v>
      </c>
      <c r="L737" s="144">
        <f t="shared" si="859"/>
        <v>11.166666666666666</v>
      </c>
      <c r="M737" s="144">
        <f t="shared" si="859"/>
        <v>11.571428571428571</v>
      </c>
      <c r="N737" s="144">
        <f t="shared" si="859"/>
        <v>39.75</v>
      </c>
      <c r="O737" s="144">
        <f t="shared" si="859"/>
        <v>0</v>
      </c>
      <c r="P737" s="144">
        <f t="shared" si="859"/>
        <v>33.333333333333336</v>
      </c>
      <c r="Q737" s="144">
        <f t="shared" si="859"/>
        <v>0.25</v>
      </c>
      <c r="R737" s="144">
        <f t="shared" si="859"/>
        <v>2.8571428571428572</v>
      </c>
      <c r="S737" s="144">
        <f t="shared" si="859"/>
        <v>17.5</v>
      </c>
      <c r="T737" s="144">
        <f t="shared" si="859"/>
        <v>0.75</v>
      </c>
      <c r="U737" s="144">
        <f t="shared" si="859"/>
        <v>1</v>
      </c>
      <c r="V737" s="144">
        <f t="shared" ref="V737:AH737" si="860">V734/V733</f>
        <v>73</v>
      </c>
      <c r="W737" s="144">
        <f t="shared" si="860"/>
        <v>0</v>
      </c>
      <c r="X737" s="144">
        <f t="shared" si="860"/>
        <v>2.3333333333333335</v>
      </c>
      <c r="Y737" s="144">
        <f t="shared" si="860"/>
        <v>192.25</v>
      </c>
      <c r="Z737" s="144">
        <f t="shared" si="860"/>
        <v>32.5</v>
      </c>
      <c r="AA737" s="144">
        <f t="shared" si="860"/>
        <v>0</v>
      </c>
      <c r="AB737" s="144">
        <f t="shared" si="860"/>
        <v>54.833333333333336</v>
      </c>
      <c r="AC737" s="144">
        <f t="shared" si="860"/>
        <v>105.5</v>
      </c>
      <c r="AD737" s="144">
        <f t="shared" si="860"/>
        <v>55.5</v>
      </c>
      <c r="AE737" s="144">
        <f t="shared" si="860"/>
        <v>25.5</v>
      </c>
      <c r="AF737" s="144">
        <f t="shared" si="860"/>
        <v>0</v>
      </c>
      <c r="AG737" s="144">
        <f t="shared" si="860"/>
        <v>7.4</v>
      </c>
      <c r="AH737" s="144">
        <f t="shared" si="860"/>
        <v>9.25</v>
      </c>
    </row>
    <row r="738" spans="1:34" x14ac:dyDescent="0.2">
      <c r="A738" s="165" t="s">
        <v>109</v>
      </c>
      <c r="B738" s="175" t="s">
        <v>70</v>
      </c>
      <c r="C738" s="176"/>
      <c r="D738" s="177"/>
      <c r="E738" s="114" t="s">
        <v>187</v>
      </c>
      <c r="F738" s="5">
        <v>10</v>
      </c>
      <c r="G738" s="5">
        <v>3</v>
      </c>
      <c r="H738" s="5">
        <v>9</v>
      </c>
      <c r="I738" s="5">
        <v>6</v>
      </c>
      <c r="J738" s="5">
        <v>8</v>
      </c>
      <c r="K738" s="5">
        <v>8</v>
      </c>
      <c r="L738" s="5">
        <v>6</v>
      </c>
      <c r="M738" s="5">
        <v>7</v>
      </c>
      <c r="N738" s="5">
        <v>6</v>
      </c>
      <c r="O738" s="5">
        <v>8</v>
      </c>
      <c r="P738" s="5">
        <v>4</v>
      </c>
      <c r="Q738" s="5">
        <v>7</v>
      </c>
      <c r="R738" s="5">
        <v>6</v>
      </c>
      <c r="S738" s="5">
        <v>5</v>
      </c>
      <c r="T738" s="5">
        <v>4</v>
      </c>
      <c r="U738" s="5">
        <v>3</v>
      </c>
      <c r="V738" s="5">
        <v>4</v>
      </c>
      <c r="W738" s="5">
        <v>4</v>
      </c>
      <c r="X738" s="5">
        <v>3</v>
      </c>
      <c r="Y738" s="5">
        <v>4</v>
      </c>
      <c r="Z738" s="5">
        <v>0</v>
      </c>
      <c r="AA738" s="5">
        <v>3</v>
      </c>
      <c r="AB738" s="5">
        <v>3</v>
      </c>
      <c r="AC738" s="5">
        <v>1</v>
      </c>
      <c r="AD738" s="5">
        <v>2</v>
      </c>
      <c r="AE738" s="5">
        <v>2</v>
      </c>
      <c r="AF738" s="5">
        <v>3</v>
      </c>
      <c r="AG738" s="5">
        <v>4</v>
      </c>
      <c r="AH738" s="5">
        <v>1</v>
      </c>
    </row>
    <row r="739" spans="1:34" x14ac:dyDescent="0.2">
      <c r="A739" s="165"/>
      <c r="B739" s="168"/>
      <c r="C739" s="178"/>
      <c r="D739" s="169"/>
      <c r="E739" s="115" t="s">
        <v>188</v>
      </c>
      <c r="F739" s="8">
        <v>459</v>
      </c>
      <c r="G739" s="8">
        <v>137</v>
      </c>
      <c r="H739" s="8">
        <v>1105</v>
      </c>
      <c r="I739" s="8">
        <v>276</v>
      </c>
      <c r="J739" s="8">
        <v>864</v>
      </c>
      <c r="K739" s="8">
        <v>2103</v>
      </c>
      <c r="L739" s="8">
        <v>0</v>
      </c>
      <c r="M739" s="8">
        <v>644</v>
      </c>
      <c r="N739" s="8">
        <v>1422</v>
      </c>
      <c r="O739" s="8">
        <v>878</v>
      </c>
      <c r="P739" s="8">
        <v>300</v>
      </c>
      <c r="Q739" s="8">
        <v>782</v>
      </c>
      <c r="R739" s="8">
        <v>338</v>
      </c>
      <c r="S739" s="8">
        <v>258</v>
      </c>
      <c r="T739" s="8">
        <v>5</v>
      </c>
      <c r="U739" s="8">
        <v>543</v>
      </c>
      <c r="V739" s="8">
        <v>3</v>
      </c>
      <c r="W739" s="8">
        <v>1179</v>
      </c>
      <c r="X739" s="8">
        <v>271</v>
      </c>
      <c r="Y739" s="8">
        <v>165</v>
      </c>
      <c r="Z739" s="8">
        <v>0</v>
      </c>
      <c r="AA739" s="8">
        <v>5</v>
      </c>
      <c r="AB739" s="8">
        <v>364</v>
      </c>
      <c r="AC739" s="8">
        <v>470</v>
      </c>
      <c r="AD739" s="8">
        <v>438</v>
      </c>
      <c r="AE739" s="8">
        <v>230</v>
      </c>
      <c r="AF739" s="8">
        <v>295</v>
      </c>
      <c r="AG739" s="8">
        <v>10</v>
      </c>
      <c r="AH739" s="8">
        <v>7</v>
      </c>
    </row>
    <row r="740" spans="1:34" x14ac:dyDescent="0.2">
      <c r="A740" s="165"/>
      <c r="B740" s="168"/>
      <c r="C740" s="178"/>
      <c r="D740" s="169"/>
      <c r="E740" s="122" t="s">
        <v>195</v>
      </c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>
        <v>0</v>
      </c>
      <c r="R740" s="134">
        <v>0</v>
      </c>
      <c r="S740" s="134">
        <v>0</v>
      </c>
      <c r="T740" s="134">
        <v>0</v>
      </c>
      <c r="U740" s="134">
        <v>0</v>
      </c>
      <c r="V740" s="134">
        <v>0</v>
      </c>
      <c r="W740" s="134">
        <v>0</v>
      </c>
      <c r="X740" s="134">
        <v>0</v>
      </c>
      <c r="Y740" s="134">
        <v>0</v>
      </c>
      <c r="Z740" s="134">
        <v>0</v>
      </c>
      <c r="AA740" s="134">
        <v>0</v>
      </c>
      <c r="AB740" s="134">
        <v>0</v>
      </c>
      <c r="AC740" s="134">
        <v>0</v>
      </c>
      <c r="AD740" s="134">
        <v>1</v>
      </c>
      <c r="AE740" s="134">
        <v>0</v>
      </c>
      <c r="AF740" s="134">
        <v>0</v>
      </c>
      <c r="AG740" s="134">
        <v>0</v>
      </c>
      <c r="AH740" s="134">
        <v>0</v>
      </c>
    </row>
    <row r="741" spans="1:34" x14ac:dyDescent="0.2">
      <c r="A741" s="165"/>
      <c r="B741" s="168"/>
      <c r="C741" s="178"/>
      <c r="D741" s="169"/>
      <c r="E741" s="123" t="s">
        <v>197</v>
      </c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9">
        <f t="shared" ref="Q741:S741" si="861">Q740/Q738*100</f>
        <v>0</v>
      </c>
      <c r="R741" s="139">
        <f t="shared" si="861"/>
        <v>0</v>
      </c>
      <c r="S741" s="139">
        <f t="shared" si="861"/>
        <v>0</v>
      </c>
      <c r="T741" s="139">
        <f>T740/T738*100</f>
        <v>0</v>
      </c>
      <c r="U741" s="139">
        <f t="shared" ref="U741:AH741" si="862">U740/U738*100</f>
        <v>0</v>
      </c>
      <c r="V741" s="139">
        <f t="shared" si="862"/>
        <v>0</v>
      </c>
      <c r="W741" s="139">
        <f t="shared" si="862"/>
        <v>0</v>
      </c>
      <c r="X741" s="139">
        <f t="shared" si="862"/>
        <v>0</v>
      </c>
      <c r="Y741" s="139">
        <f t="shared" si="862"/>
        <v>0</v>
      </c>
      <c r="Z741" s="139" t="e">
        <f t="shared" si="862"/>
        <v>#DIV/0!</v>
      </c>
      <c r="AA741" s="139">
        <f t="shared" si="862"/>
        <v>0</v>
      </c>
      <c r="AB741" s="139">
        <f t="shared" si="862"/>
        <v>0</v>
      </c>
      <c r="AC741" s="139">
        <f t="shared" si="862"/>
        <v>0</v>
      </c>
      <c r="AD741" s="139">
        <f t="shared" si="862"/>
        <v>50</v>
      </c>
      <c r="AE741" s="139">
        <f t="shared" si="862"/>
        <v>0</v>
      </c>
      <c r="AF741" s="139">
        <f t="shared" si="862"/>
        <v>0</v>
      </c>
      <c r="AG741" s="139">
        <f t="shared" si="862"/>
        <v>0</v>
      </c>
      <c r="AH741" s="139">
        <f t="shared" si="862"/>
        <v>0</v>
      </c>
    </row>
    <row r="742" spans="1:34" x14ac:dyDescent="0.2">
      <c r="A742" s="165"/>
      <c r="B742" s="170"/>
      <c r="C742" s="179"/>
      <c r="D742" s="171"/>
      <c r="E742" s="121" t="s">
        <v>189</v>
      </c>
      <c r="F742" s="143">
        <f>F739/F738</f>
        <v>45.9</v>
      </c>
      <c r="G742" s="143">
        <f>G739/G738</f>
        <v>45.666666666666664</v>
      </c>
      <c r="H742" s="143">
        <f t="shared" ref="H742:AH742" si="863">H739/H738</f>
        <v>122.77777777777777</v>
      </c>
      <c r="I742" s="143">
        <f t="shared" si="863"/>
        <v>46</v>
      </c>
      <c r="J742" s="143">
        <f t="shared" si="863"/>
        <v>108</v>
      </c>
      <c r="K742" s="143">
        <f t="shared" si="863"/>
        <v>262.875</v>
      </c>
      <c r="L742" s="143">
        <f t="shared" si="863"/>
        <v>0</v>
      </c>
      <c r="M742" s="143">
        <f t="shared" si="863"/>
        <v>92</v>
      </c>
      <c r="N742" s="143">
        <f t="shared" si="863"/>
        <v>237</v>
      </c>
      <c r="O742" s="143">
        <f t="shared" si="863"/>
        <v>109.75</v>
      </c>
      <c r="P742" s="143">
        <f t="shared" si="863"/>
        <v>75</v>
      </c>
      <c r="Q742" s="143">
        <f t="shared" si="863"/>
        <v>111.71428571428571</v>
      </c>
      <c r="R742" s="143">
        <f t="shared" si="863"/>
        <v>56.333333333333336</v>
      </c>
      <c r="S742" s="143">
        <f t="shared" si="863"/>
        <v>51.6</v>
      </c>
      <c r="T742" s="143">
        <f t="shared" si="863"/>
        <v>1.25</v>
      </c>
      <c r="U742" s="143">
        <f t="shared" si="863"/>
        <v>181</v>
      </c>
      <c r="V742" s="143">
        <f t="shared" si="863"/>
        <v>0.75</v>
      </c>
      <c r="W742" s="143">
        <f t="shared" si="863"/>
        <v>294.75</v>
      </c>
      <c r="X742" s="143">
        <f t="shared" si="863"/>
        <v>90.333333333333329</v>
      </c>
      <c r="Y742" s="143">
        <f t="shared" si="863"/>
        <v>41.25</v>
      </c>
      <c r="Z742" s="143" t="e">
        <f t="shared" si="863"/>
        <v>#DIV/0!</v>
      </c>
      <c r="AA742" s="143">
        <f t="shared" si="863"/>
        <v>1.6666666666666667</v>
      </c>
      <c r="AB742" s="143">
        <f t="shared" si="863"/>
        <v>121.33333333333333</v>
      </c>
      <c r="AC742" s="143">
        <f t="shared" si="863"/>
        <v>470</v>
      </c>
      <c r="AD742" s="143">
        <f t="shared" si="863"/>
        <v>219</v>
      </c>
      <c r="AE742" s="143">
        <f t="shared" si="863"/>
        <v>115</v>
      </c>
      <c r="AF742" s="143">
        <f t="shared" si="863"/>
        <v>98.333333333333329</v>
      </c>
      <c r="AG742" s="143">
        <f t="shared" si="863"/>
        <v>2.5</v>
      </c>
      <c r="AH742" s="143">
        <f t="shared" si="863"/>
        <v>7</v>
      </c>
    </row>
    <row r="743" spans="1:34" x14ac:dyDescent="0.2">
      <c r="A743" s="165"/>
      <c r="B743" s="175" t="s">
        <v>71</v>
      </c>
      <c r="C743" s="176"/>
      <c r="D743" s="177"/>
      <c r="E743" s="114" t="s">
        <v>187</v>
      </c>
      <c r="F743" s="5">
        <v>5</v>
      </c>
      <c r="G743" s="5">
        <v>1</v>
      </c>
      <c r="H743" s="5">
        <v>6</v>
      </c>
      <c r="I743" s="5">
        <v>3</v>
      </c>
      <c r="J743" s="5">
        <v>6</v>
      </c>
      <c r="K743" s="5">
        <v>0</v>
      </c>
      <c r="L743" s="5">
        <v>3</v>
      </c>
      <c r="M743" s="5">
        <v>4</v>
      </c>
      <c r="N743" s="5">
        <v>1</v>
      </c>
      <c r="O743" s="5">
        <v>3</v>
      </c>
      <c r="P743" s="5">
        <v>2</v>
      </c>
      <c r="Q743" s="5">
        <v>3</v>
      </c>
      <c r="R743" s="5">
        <v>2</v>
      </c>
      <c r="S743" s="5">
        <v>1</v>
      </c>
      <c r="T743" s="5">
        <v>1</v>
      </c>
      <c r="U743" s="5">
        <v>4</v>
      </c>
      <c r="V743" s="5">
        <v>3</v>
      </c>
      <c r="W743" s="5">
        <v>4</v>
      </c>
      <c r="X743" s="5">
        <v>3</v>
      </c>
      <c r="Y743" s="5">
        <v>1</v>
      </c>
      <c r="Z743" s="5">
        <v>0</v>
      </c>
      <c r="AA743" s="5">
        <v>0</v>
      </c>
      <c r="AB743" s="5">
        <v>0</v>
      </c>
      <c r="AC743" s="5">
        <v>0</v>
      </c>
      <c r="AD743" s="5">
        <v>1</v>
      </c>
      <c r="AE743" s="5">
        <v>0</v>
      </c>
      <c r="AF743" s="5">
        <v>0</v>
      </c>
      <c r="AG743" s="5">
        <v>3</v>
      </c>
      <c r="AH743" s="5">
        <v>0</v>
      </c>
    </row>
    <row r="744" spans="1:34" x14ac:dyDescent="0.2">
      <c r="A744" s="165"/>
      <c r="B744" s="168"/>
      <c r="C744" s="178"/>
      <c r="D744" s="169"/>
      <c r="E744" s="115" t="s">
        <v>188</v>
      </c>
      <c r="F744" s="8">
        <v>11</v>
      </c>
      <c r="G744" s="8">
        <v>0</v>
      </c>
      <c r="H744" s="8">
        <v>532</v>
      </c>
      <c r="I744" s="8">
        <v>0</v>
      </c>
      <c r="J744" s="8">
        <v>58</v>
      </c>
      <c r="K744" s="8">
        <v>0</v>
      </c>
      <c r="L744" s="8">
        <v>37</v>
      </c>
      <c r="M744" s="8">
        <v>0</v>
      </c>
      <c r="N744" s="8">
        <v>0</v>
      </c>
      <c r="O744" s="8">
        <v>52</v>
      </c>
      <c r="P744" s="8">
        <v>209</v>
      </c>
      <c r="Q744" s="8">
        <v>0</v>
      </c>
      <c r="R744" s="8">
        <v>0</v>
      </c>
      <c r="S744" s="8">
        <v>198</v>
      </c>
      <c r="T744" s="8">
        <v>0</v>
      </c>
      <c r="U744" s="8">
        <v>113</v>
      </c>
      <c r="V744" s="8">
        <v>264</v>
      </c>
      <c r="W744" s="8">
        <v>381</v>
      </c>
      <c r="X744" s="8">
        <v>7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8">
        <v>0</v>
      </c>
      <c r="AE744" s="8">
        <v>0</v>
      </c>
      <c r="AF744" s="8">
        <v>0</v>
      </c>
      <c r="AG744" s="8">
        <v>0</v>
      </c>
      <c r="AH744" s="8">
        <v>0</v>
      </c>
    </row>
    <row r="745" spans="1:34" x14ac:dyDescent="0.2">
      <c r="A745" s="165"/>
      <c r="B745" s="168"/>
      <c r="C745" s="178"/>
      <c r="D745" s="169"/>
      <c r="E745" s="122" t="s">
        <v>195</v>
      </c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>
        <v>0</v>
      </c>
      <c r="R745" s="134">
        <v>0</v>
      </c>
      <c r="S745" s="134">
        <v>0</v>
      </c>
      <c r="T745" s="134">
        <v>0</v>
      </c>
      <c r="U745" s="134">
        <v>0</v>
      </c>
      <c r="V745" s="134">
        <v>0</v>
      </c>
      <c r="W745" s="134">
        <v>0</v>
      </c>
      <c r="X745" s="134">
        <v>0</v>
      </c>
      <c r="Y745" s="134">
        <v>0</v>
      </c>
      <c r="Z745" s="134">
        <v>0</v>
      </c>
      <c r="AA745" s="134">
        <v>0</v>
      </c>
      <c r="AB745" s="134">
        <v>0</v>
      </c>
      <c r="AC745" s="134">
        <v>0</v>
      </c>
      <c r="AD745" s="134">
        <v>0</v>
      </c>
      <c r="AE745" s="134">
        <v>0</v>
      </c>
      <c r="AF745" s="134">
        <v>0</v>
      </c>
      <c r="AG745" s="134">
        <v>0</v>
      </c>
      <c r="AH745" s="134">
        <v>0</v>
      </c>
    </row>
    <row r="746" spans="1:34" x14ac:dyDescent="0.2">
      <c r="A746" s="165"/>
      <c r="B746" s="168"/>
      <c r="C746" s="178"/>
      <c r="D746" s="169"/>
      <c r="E746" s="123" t="s">
        <v>197</v>
      </c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9">
        <f t="shared" ref="Q746:S746" si="864">Q745/Q743*100</f>
        <v>0</v>
      </c>
      <c r="R746" s="139">
        <f t="shared" si="864"/>
        <v>0</v>
      </c>
      <c r="S746" s="139">
        <f t="shared" si="864"/>
        <v>0</v>
      </c>
      <c r="T746" s="139">
        <f>T745/T743*100</f>
        <v>0</v>
      </c>
      <c r="U746" s="139">
        <f t="shared" ref="U746:AH746" si="865">U745/U743*100</f>
        <v>0</v>
      </c>
      <c r="V746" s="139">
        <f t="shared" si="865"/>
        <v>0</v>
      </c>
      <c r="W746" s="139">
        <f t="shared" si="865"/>
        <v>0</v>
      </c>
      <c r="X746" s="139">
        <f t="shared" si="865"/>
        <v>0</v>
      </c>
      <c r="Y746" s="139">
        <f t="shared" si="865"/>
        <v>0</v>
      </c>
      <c r="Z746" s="139" t="e">
        <f t="shared" si="865"/>
        <v>#DIV/0!</v>
      </c>
      <c r="AA746" s="139" t="e">
        <f t="shared" si="865"/>
        <v>#DIV/0!</v>
      </c>
      <c r="AB746" s="139" t="e">
        <f t="shared" si="865"/>
        <v>#DIV/0!</v>
      </c>
      <c r="AC746" s="139" t="e">
        <f t="shared" si="865"/>
        <v>#DIV/0!</v>
      </c>
      <c r="AD746" s="139">
        <f t="shared" si="865"/>
        <v>0</v>
      </c>
      <c r="AE746" s="139" t="e">
        <f t="shared" si="865"/>
        <v>#DIV/0!</v>
      </c>
      <c r="AF746" s="139" t="e">
        <f t="shared" si="865"/>
        <v>#DIV/0!</v>
      </c>
      <c r="AG746" s="139">
        <f t="shared" si="865"/>
        <v>0</v>
      </c>
      <c r="AH746" s="139" t="e">
        <f t="shared" si="865"/>
        <v>#DIV/0!</v>
      </c>
    </row>
    <row r="747" spans="1:34" x14ac:dyDescent="0.2">
      <c r="A747" s="165"/>
      <c r="B747" s="170"/>
      <c r="C747" s="179"/>
      <c r="D747" s="171"/>
      <c r="E747" s="121" t="s">
        <v>189</v>
      </c>
      <c r="F747" s="143">
        <f>F744/F743</f>
        <v>2.2000000000000002</v>
      </c>
      <c r="G747" s="143">
        <f>G744/G743</f>
        <v>0</v>
      </c>
      <c r="H747" s="143">
        <f t="shared" ref="H747:AH747" si="866">H744/H743</f>
        <v>88.666666666666671</v>
      </c>
      <c r="I747" s="143">
        <f t="shared" si="866"/>
        <v>0</v>
      </c>
      <c r="J747" s="143">
        <f t="shared" si="866"/>
        <v>9.6666666666666661</v>
      </c>
      <c r="K747" s="143" t="e">
        <f t="shared" si="866"/>
        <v>#DIV/0!</v>
      </c>
      <c r="L747" s="143">
        <f t="shared" si="866"/>
        <v>12.333333333333334</v>
      </c>
      <c r="M747" s="143">
        <f t="shared" si="866"/>
        <v>0</v>
      </c>
      <c r="N747" s="143">
        <f t="shared" si="866"/>
        <v>0</v>
      </c>
      <c r="O747" s="143">
        <f t="shared" si="866"/>
        <v>17.333333333333332</v>
      </c>
      <c r="P747" s="143">
        <f t="shared" si="866"/>
        <v>104.5</v>
      </c>
      <c r="Q747" s="143">
        <f t="shared" si="866"/>
        <v>0</v>
      </c>
      <c r="R747" s="143">
        <f t="shared" si="866"/>
        <v>0</v>
      </c>
      <c r="S747" s="143">
        <f t="shared" si="866"/>
        <v>198</v>
      </c>
      <c r="T747" s="143">
        <f t="shared" si="866"/>
        <v>0</v>
      </c>
      <c r="U747" s="143">
        <f t="shared" si="866"/>
        <v>28.25</v>
      </c>
      <c r="V747" s="143">
        <f t="shared" si="866"/>
        <v>88</v>
      </c>
      <c r="W747" s="143">
        <f t="shared" si="866"/>
        <v>95.25</v>
      </c>
      <c r="X747" s="143">
        <f t="shared" si="866"/>
        <v>2.3333333333333335</v>
      </c>
      <c r="Y747" s="143">
        <f t="shared" si="866"/>
        <v>0</v>
      </c>
      <c r="Z747" s="143" t="e">
        <f t="shared" si="866"/>
        <v>#DIV/0!</v>
      </c>
      <c r="AA747" s="143" t="e">
        <f t="shared" si="866"/>
        <v>#DIV/0!</v>
      </c>
      <c r="AB747" s="143" t="e">
        <f t="shared" si="866"/>
        <v>#DIV/0!</v>
      </c>
      <c r="AC747" s="143" t="e">
        <f t="shared" si="866"/>
        <v>#DIV/0!</v>
      </c>
      <c r="AD747" s="143">
        <f t="shared" si="866"/>
        <v>0</v>
      </c>
      <c r="AE747" s="143" t="e">
        <f t="shared" si="866"/>
        <v>#DIV/0!</v>
      </c>
      <c r="AF747" s="143" t="e">
        <f t="shared" si="866"/>
        <v>#DIV/0!</v>
      </c>
      <c r="AG747" s="143">
        <f t="shared" si="866"/>
        <v>0</v>
      </c>
      <c r="AH747" s="143" t="e">
        <f t="shared" si="866"/>
        <v>#DIV/0!</v>
      </c>
    </row>
    <row r="748" spans="1:34" x14ac:dyDescent="0.2">
      <c r="A748" s="165"/>
      <c r="B748" s="175" t="s">
        <v>72</v>
      </c>
      <c r="C748" s="176"/>
      <c r="D748" s="177"/>
      <c r="E748" s="114" t="s">
        <v>187</v>
      </c>
      <c r="F748" s="5">
        <v>1</v>
      </c>
      <c r="G748" s="5">
        <v>0</v>
      </c>
      <c r="H748" s="5">
        <v>0</v>
      </c>
      <c r="I748" s="5">
        <v>0</v>
      </c>
      <c r="J748" s="5">
        <v>2</v>
      </c>
      <c r="K748" s="5">
        <v>0</v>
      </c>
      <c r="L748" s="5">
        <v>1</v>
      </c>
      <c r="M748" s="5">
        <v>0</v>
      </c>
      <c r="N748" s="5">
        <v>0</v>
      </c>
      <c r="O748" s="5">
        <v>0</v>
      </c>
      <c r="P748" s="5">
        <v>0</v>
      </c>
      <c r="Q748" s="5">
        <v>1</v>
      </c>
      <c r="R748" s="5">
        <v>0</v>
      </c>
      <c r="S748" s="5">
        <v>2</v>
      </c>
      <c r="T748" s="5">
        <v>0</v>
      </c>
      <c r="U748" s="5">
        <v>0</v>
      </c>
      <c r="V748" s="5">
        <v>1</v>
      </c>
      <c r="W748" s="5">
        <v>0</v>
      </c>
      <c r="X748" s="5">
        <v>1</v>
      </c>
      <c r="Y748" s="5">
        <v>1</v>
      </c>
      <c r="Z748" s="5">
        <v>1</v>
      </c>
      <c r="AA748" s="5">
        <v>1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</row>
    <row r="749" spans="1:34" x14ac:dyDescent="0.2">
      <c r="A749" s="165"/>
      <c r="B749" s="168"/>
      <c r="C749" s="178"/>
      <c r="D749" s="169"/>
      <c r="E749" s="115" t="s">
        <v>188</v>
      </c>
      <c r="F749" s="8">
        <v>255</v>
      </c>
      <c r="G749" s="8">
        <v>0</v>
      </c>
      <c r="H749" s="8">
        <v>0</v>
      </c>
      <c r="I749" s="8">
        <v>0</v>
      </c>
      <c r="J749" s="8">
        <v>0</v>
      </c>
      <c r="K749" s="8">
        <v>0</v>
      </c>
      <c r="L749" s="8">
        <v>0</v>
      </c>
      <c r="M749" s="8">
        <v>0</v>
      </c>
      <c r="N749" s="8">
        <v>0</v>
      </c>
      <c r="O749" s="8">
        <v>0</v>
      </c>
      <c r="P749" s="8">
        <v>0</v>
      </c>
      <c r="Q749" s="8">
        <v>3</v>
      </c>
      <c r="R749" s="8">
        <v>0</v>
      </c>
      <c r="S749" s="8">
        <v>119</v>
      </c>
      <c r="T749" s="8">
        <v>0</v>
      </c>
      <c r="U749" s="8">
        <v>0</v>
      </c>
      <c r="V749" s="8">
        <v>1</v>
      </c>
      <c r="W749" s="8">
        <v>0</v>
      </c>
      <c r="X749" s="8">
        <v>649</v>
      </c>
      <c r="Y749" s="8">
        <v>0</v>
      </c>
      <c r="Z749" s="8">
        <v>7</v>
      </c>
      <c r="AA749" s="8">
        <v>0</v>
      </c>
      <c r="AB749" s="8">
        <v>0</v>
      </c>
      <c r="AC749" s="8">
        <v>0</v>
      </c>
      <c r="AD749" s="8">
        <v>0</v>
      </c>
      <c r="AE749" s="8">
        <v>0</v>
      </c>
      <c r="AF749" s="8">
        <v>0</v>
      </c>
      <c r="AG749" s="8">
        <v>0</v>
      </c>
      <c r="AH749" s="8">
        <v>0</v>
      </c>
    </row>
    <row r="750" spans="1:34" x14ac:dyDescent="0.2">
      <c r="A750" s="165"/>
      <c r="B750" s="168"/>
      <c r="C750" s="178"/>
      <c r="D750" s="169"/>
      <c r="E750" s="122" t="s">
        <v>195</v>
      </c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>
        <v>0</v>
      </c>
      <c r="R750" s="134">
        <v>0</v>
      </c>
      <c r="S750" s="134">
        <v>0</v>
      </c>
      <c r="T750" s="134">
        <v>0</v>
      </c>
      <c r="U750" s="134">
        <v>0</v>
      </c>
      <c r="V750" s="134">
        <v>0</v>
      </c>
      <c r="W750" s="134">
        <v>0</v>
      </c>
      <c r="X750" s="134">
        <v>0</v>
      </c>
      <c r="Y750" s="134">
        <v>0</v>
      </c>
      <c r="Z750" s="134">
        <v>0</v>
      </c>
      <c r="AA750" s="134">
        <v>0</v>
      </c>
      <c r="AB750" s="134">
        <v>0</v>
      </c>
      <c r="AC750" s="134">
        <v>0</v>
      </c>
      <c r="AD750" s="134">
        <v>0</v>
      </c>
      <c r="AE750" s="134">
        <v>0</v>
      </c>
      <c r="AF750" s="134">
        <v>0</v>
      </c>
      <c r="AG750" s="134">
        <v>0</v>
      </c>
      <c r="AH750" s="134">
        <v>0</v>
      </c>
    </row>
    <row r="751" spans="1:34" x14ac:dyDescent="0.2">
      <c r="A751" s="165"/>
      <c r="B751" s="168"/>
      <c r="C751" s="178"/>
      <c r="D751" s="169"/>
      <c r="E751" s="123" t="s">
        <v>197</v>
      </c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9">
        <f t="shared" ref="Q751:S751" si="867">Q750/Q748*100</f>
        <v>0</v>
      </c>
      <c r="R751" s="139" t="e">
        <f t="shared" si="867"/>
        <v>#DIV/0!</v>
      </c>
      <c r="S751" s="139">
        <f t="shared" si="867"/>
        <v>0</v>
      </c>
      <c r="T751" s="139" t="e">
        <f>T750/T748*100</f>
        <v>#DIV/0!</v>
      </c>
      <c r="U751" s="139" t="e">
        <f t="shared" ref="U751:AH751" si="868">U750/U748*100</f>
        <v>#DIV/0!</v>
      </c>
      <c r="V751" s="139">
        <f t="shared" si="868"/>
        <v>0</v>
      </c>
      <c r="W751" s="139" t="e">
        <f t="shared" si="868"/>
        <v>#DIV/0!</v>
      </c>
      <c r="X751" s="139">
        <f t="shared" si="868"/>
        <v>0</v>
      </c>
      <c r="Y751" s="139">
        <f t="shared" si="868"/>
        <v>0</v>
      </c>
      <c r="Z751" s="139">
        <f t="shared" si="868"/>
        <v>0</v>
      </c>
      <c r="AA751" s="139">
        <f t="shared" si="868"/>
        <v>0</v>
      </c>
      <c r="AB751" s="139" t="e">
        <f t="shared" si="868"/>
        <v>#DIV/0!</v>
      </c>
      <c r="AC751" s="139" t="e">
        <f t="shared" si="868"/>
        <v>#DIV/0!</v>
      </c>
      <c r="AD751" s="139" t="e">
        <f t="shared" si="868"/>
        <v>#DIV/0!</v>
      </c>
      <c r="AE751" s="139" t="e">
        <f t="shared" si="868"/>
        <v>#DIV/0!</v>
      </c>
      <c r="AF751" s="139" t="e">
        <f t="shared" si="868"/>
        <v>#DIV/0!</v>
      </c>
      <c r="AG751" s="139" t="e">
        <f t="shared" si="868"/>
        <v>#DIV/0!</v>
      </c>
      <c r="AH751" s="139" t="e">
        <f t="shared" si="868"/>
        <v>#DIV/0!</v>
      </c>
    </row>
    <row r="752" spans="1:34" x14ac:dyDescent="0.2">
      <c r="A752" s="165"/>
      <c r="B752" s="170"/>
      <c r="C752" s="179"/>
      <c r="D752" s="171"/>
      <c r="E752" s="121" t="s">
        <v>189</v>
      </c>
      <c r="F752" s="143">
        <f>F749/F748</f>
        <v>255</v>
      </c>
      <c r="G752" s="143" t="e">
        <f>G749/G748</f>
        <v>#DIV/0!</v>
      </c>
      <c r="H752" s="143" t="e">
        <f t="shared" ref="H752:AH752" si="869">H749/H748</f>
        <v>#DIV/0!</v>
      </c>
      <c r="I752" s="143" t="e">
        <f t="shared" si="869"/>
        <v>#DIV/0!</v>
      </c>
      <c r="J752" s="143">
        <f t="shared" si="869"/>
        <v>0</v>
      </c>
      <c r="K752" s="143" t="e">
        <f t="shared" si="869"/>
        <v>#DIV/0!</v>
      </c>
      <c r="L752" s="143">
        <f t="shared" si="869"/>
        <v>0</v>
      </c>
      <c r="M752" s="143" t="e">
        <f t="shared" si="869"/>
        <v>#DIV/0!</v>
      </c>
      <c r="N752" s="143" t="e">
        <f t="shared" si="869"/>
        <v>#DIV/0!</v>
      </c>
      <c r="O752" s="143" t="e">
        <f t="shared" si="869"/>
        <v>#DIV/0!</v>
      </c>
      <c r="P752" s="143" t="e">
        <f t="shared" si="869"/>
        <v>#DIV/0!</v>
      </c>
      <c r="Q752" s="143">
        <f t="shared" si="869"/>
        <v>3</v>
      </c>
      <c r="R752" s="143" t="e">
        <f t="shared" si="869"/>
        <v>#DIV/0!</v>
      </c>
      <c r="S752" s="143">
        <f t="shared" si="869"/>
        <v>59.5</v>
      </c>
      <c r="T752" s="143" t="e">
        <f t="shared" si="869"/>
        <v>#DIV/0!</v>
      </c>
      <c r="U752" s="143" t="e">
        <f t="shared" si="869"/>
        <v>#DIV/0!</v>
      </c>
      <c r="V752" s="143">
        <f t="shared" si="869"/>
        <v>1</v>
      </c>
      <c r="W752" s="143" t="e">
        <f t="shared" si="869"/>
        <v>#DIV/0!</v>
      </c>
      <c r="X752" s="143">
        <f t="shared" si="869"/>
        <v>649</v>
      </c>
      <c r="Y752" s="143">
        <f t="shared" si="869"/>
        <v>0</v>
      </c>
      <c r="Z752" s="143">
        <f t="shared" si="869"/>
        <v>7</v>
      </c>
      <c r="AA752" s="143">
        <f t="shared" si="869"/>
        <v>0</v>
      </c>
      <c r="AB752" s="143" t="e">
        <f t="shared" si="869"/>
        <v>#DIV/0!</v>
      </c>
      <c r="AC752" s="143" t="e">
        <f t="shared" si="869"/>
        <v>#DIV/0!</v>
      </c>
      <c r="AD752" s="143" t="e">
        <f t="shared" si="869"/>
        <v>#DIV/0!</v>
      </c>
      <c r="AE752" s="143" t="e">
        <f t="shared" si="869"/>
        <v>#DIV/0!</v>
      </c>
      <c r="AF752" s="143" t="e">
        <f t="shared" si="869"/>
        <v>#DIV/0!</v>
      </c>
      <c r="AG752" s="143" t="e">
        <f t="shared" si="869"/>
        <v>#DIV/0!</v>
      </c>
      <c r="AH752" s="143" t="e">
        <f t="shared" si="869"/>
        <v>#DIV/0!</v>
      </c>
    </row>
    <row r="753" spans="1:34" x14ac:dyDescent="0.2">
      <c r="A753" s="165"/>
      <c r="B753" s="175" t="s">
        <v>73</v>
      </c>
      <c r="C753" s="176"/>
      <c r="D753" s="177"/>
      <c r="E753" s="114" t="s">
        <v>187</v>
      </c>
      <c r="F753" s="5">
        <v>2</v>
      </c>
      <c r="G753" s="5">
        <v>2</v>
      </c>
      <c r="H753" s="5">
        <v>1</v>
      </c>
      <c r="I753" s="5">
        <v>0</v>
      </c>
      <c r="J753" s="5">
        <v>2</v>
      </c>
      <c r="K753" s="5">
        <v>1</v>
      </c>
      <c r="L753" s="5">
        <v>2</v>
      </c>
      <c r="M753" s="5">
        <v>2</v>
      </c>
      <c r="N753" s="5">
        <v>1</v>
      </c>
      <c r="O753" s="5">
        <v>2</v>
      </c>
      <c r="P753" s="5">
        <v>4</v>
      </c>
      <c r="Q753" s="5">
        <v>3</v>
      </c>
      <c r="R753" s="5">
        <v>1</v>
      </c>
      <c r="S753" s="5">
        <v>2</v>
      </c>
      <c r="T753" s="5">
        <v>4</v>
      </c>
      <c r="U753" s="5">
        <v>1</v>
      </c>
      <c r="V753" s="5">
        <v>2</v>
      </c>
      <c r="W753" s="5">
        <v>2</v>
      </c>
      <c r="X753" s="5">
        <v>1</v>
      </c>
      <c r="Y753" s="5">
        <v>2</v>
      </c>
      <c r="Z753" s="5">
        <v>0</v>
      </c>
      <c r="AA753" s="5">
        <v>2</v>
      </c>
      <c r="AB753" s="5">
        <v>1</v>
      </c>
      <c r="AC753" s="5">
        <v>2</v>
      </c>
      <c r="AD753" s="5">
        <v>1</v>
      </c>
      <c r="AE753" s="5">
        <v>0</v>
      </c>
      <c r="AF753" s="5">
        <v>0</v>
      </c>
      <c r="AG753" s="5">
        <v>1</v>
      </c>
      <c r="AH753" s="5">
        <v>1</v>
      </c>
    </row>
    <row r="754" spans="1:34" x14ac:dyDescent="0.2">
      <c r="A754" s="165"/>
      <c r="B754" s="168"/>
      <c r="C754" s="178"/>
      <c r="D754" s="169"/>
      <c r="E754" s="115" t="s">
        <v>188</v>
      </c>
      <c r="F754" s="8">
        <v>167</v>
      </c>
      <c r="G754" s="8">
        <v>0</v>
      </c>
      <c r="H754" s="8">
        <v>33</v>
      </c>
      <c r="I754" s="8">
        <v>0</v>
      </c>
      <c r="J754" s="8">
        <v>35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12</v>
      </c>
      <c r="R754" s="8">
        <v>0</v>
      </c>
      <c r="S754" s="8">
        <v>2</v>
      </c>
      <c r="T754" s="8">
        <v>17</v>
      </c>
      <c r="U754" s="8">
        <v>709</v>
      </c>
      <c r="V754" s="8">
        <v>1500</v>
      </c>
      <c r="W754" s="8">
        <v>1</v>
      </c>
      <c r="X754" s="8">
        <v>1</v>
      </c>
      <c r="Y754" s="8">
        <v>9</v>
      </c>
      <c r="Z754" s="8">
        <v>0</v>
      </c>
      <c r="AA754" s="8">
        <v>0</v>
      </c>
      <c r="AB754" s="8">
        <v>2</v>
      </c>
      <c r="AC754" s="8">
        <v>3</v>
      </c>
      <c r="AD754" s="8">
        <v>0</v>
      </c>
      <c r="AE754" s="8">
        <v>0</v>
      </c>
      <c r="AF754" s="8">
        <v>0</v>
      </c>
      <c r="AG754" s="8">
        <v>0</v>
      </c>
      <c r="AH754" s="8">
        <v>540</v>
      </c>
    </row>
    <row r="755" spans="1:34" x14ac:dyDescent="0.2">
      <c r="A755" s="165"/>
      <c r="B755" s="168"/>
      <c r="C755" s="178"/>
      <c r="D755" s="169"/>
      <c r="E755" s="122" t="s">
        <v>195</v>
      </c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>
        <v>0</v>
      </c>
      <c r="R755" s="134">
        <v>0</v>
      </c>
      <c r="S755" s="134">
        <v>0</v>
      </c>
      <c r="T755" s="134">
        <v>0</v>
      </c>
      <c r="U755" s="134">
        <v>0</v>
      </c>
      <c r="V755" s="134">
        <v>0</v>
      </c>
      <c r="W755" s="134">
        <v>0</v>
      </c>
      <c r="X755" s="134">
        <v>0</v>
      </c>
      <c r="Y755" s="134">
        <v>0</v>
      </c>
      <c r="Z755" s="134">
        <v>0</v>
      </c>
      <c r="AA755" s="134">
        <v>0</v>
      </c>
      <c r="AB755" s="134">
        <v>0</v>
      </c>
      <c r="AC755" s="134">
        <v>0</v>
      </c>
      <c r="AD755" s="134">
        <v>0</v>
      </c>
      <c r="AE755" s="134">
        <v>0</v>
      </c>
      <c r="AF755" s="134">
        <v>0</v>
      </c>
      <c r="AG755" s="134">
        <v>0</v>
      </c>
      <c r="AH755" s="134">
        <v>0</v>
      </c>
    </row>
    <row r="756" spans="1:34" x14ac:dyDescent="0.2">
      <c r="A756" s="165"/>
      <c r="B756" s="168"/>
      <c r="C756" s="178"/>
      <c r="D756" s="169"/>
      <c r="E756" s="123" t="s">
        <v>197</v>
      </c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9">
        <f t="shared" ref="Q756:S756" si="870">Q755/Q753*100</f>
        <v>0</v>
      </c>
      <c r="R756" s="139">
        <f t="shared" si="870"/>
        <v>0</v>
      </c>
      <c r="S756" s="139">
        <f t="shared" si="870"/>
        <v>0</v>
      </c>
      <c r="T756" s="139">
        <f>T755/T753*100</f>
        <v>0</v>
      </c>
      <c r="U756" s="139">
        <f t="shared" ref="U756:AH756" si="871">U755/U753*100</f>
        <v>0</v>
      </c>
      <c r="V756" s="139">
        <f t="shared" si="871"/>
        <v>0</v>
      </c>
      <c r="W756" s="139">
        <f t="shared" si="871"/>
        <v>0</v>
      </c>
      <c r="X756" s="139">
        <f t="shared" si="871"/>
        <v>0</v>
      </c>
      <c r="Y756" s="139">
        <f t="shared" si="871"/>
        <v>0</v>
      </c>
      <c r="Z756" s="139" t="e">
        <f t="shared" si="871"/>
        <v>#DIV/0!</v>
      </c>
      <c r="AA756" s="139">
        <f t="shared" si="871"/>
        <v>0</v>
      </c>
      <c r="AB756" s="139">
        <f t="shared" si="871"/>
        <v>0</v>
      </c>
      <c r="AC756" s="139">
        <f t="shared" si="871"/>
        <v>0</v>
      </c>
      <c r="AD756" s="139">
        <f t="shared" si="871"/>
        <v>0</v>
      </c>
      <c r="AE756" s="139" t="e">
        <f t="shared" si="871"/>
        <v>#DIV/0!</v>
      </c>
      <c r="AF756" s="139" t="e">
        <f t="shared" si="871"/>
        <v>#DIV/0!</v>
      </c>
      <c r="AG756" s="139">
        <f t="shared" si="871"/>
        <v>0</v>
      </c>
      <c r="AH756" s="139">
        <f t="shared" si="871"/>
        <v>0</v>
      </c>
    </row>
    <row r="757" spans="1:34" x14ac:dyDescent="0.2">
      <c r="A757" s="165"/>
      <c r="B757" s="170"/>
      <c r="C757" s="179"/>
      <c r="D757" s="171"/>
      <c r="E757" s="121" t="s">
        <v>189</v>
      </c>
      <c r="F757" s="143">
        <f>F754/F753</f>
        <v>83.5</v>
      </c>
      <c r="G757" s="143">
        <f>G754/G753</f>
        <v>0</v>
      </c>
      <c r="H757" s="143">
        <f t="shared" ref="H757:AH757" si="872">H754/H753</f>
        <v>33</v>
      </c>
      <c r="I757" s="143" t="e">
        <f t="shared" si="872"/>
        <v>#DIV/0!</v>
      </c>
      <c r="J757" s="143">
        <f t="shared" si="872"/>
        <v>17.5</v>
      </c>
      <c r="K757" s="143">
        <f t="shared" si="872"/>
        <v>0</v>
      </c>
      <c r="L757" s="143">
        <f t="shared" si="872"/>
        <v>0</v>
      </c>
      <c r="M757" s="143">
        <f t="shared" si="872"/>
        <v>0</v>
      </c>
      <c r="N757" s="143">
        <f t="shared" si="872"/>
        <v>0</v>
      </c>
      <c r="O757" s="143">
        <f t="shared" si="872"/>
        <v>0</v>
      </c>
      <c r="P757" s="143">
        <f t="shared" si="872"/>
        <v>0</v>
      </c>
      <c r="Q757" s="143">
        <f t="shared" si="872"/>
        <v>4</v>
      </c>
      <c r="R757" s="143">
        <f t="shared" si="872"/>
        <v>0</v>
      </c>
      <c r="S757" s="143">
        <f t="shared" si="872"/>
        <v>1</v>
      </c>
      <c r="T757" s="143">
        <f t="shared" si="872"/>
        <v>4.25</v>
      </c>
      <c r="U757" s="143">
        <f t="shared" si="872"/>
        <v>709</v>
      </c>
      <c r="V757" s="143">
        <f t="shared" si="872"/>
        <v>750</v>
      </c>
      <c r="W757" s="143">
        <f t="shared" si="872"/>
        <v>0.5</v>
      </c>
      <c r="X757" s="143">
        <f t="shared" si="872"/>
        <v>1</v>
      </c>
      <c r="Y757" s="143">
        <f t="shared" si="872"/>
        <v>4.5</v>
      </c>
      <c r="Z757" s="143" t="e">
        <f t="shared" si="872"/>
        <v>#DIV/0!</v>
      </c>
      <c r="AA757" s="143">
        <f t="shared" si="872"/>
        <v>0</v>
      </c>
      <c r="AB757" s="143">
        <f t="shared" si="872"/>
        <v>2</v>
      </c>
      <c r="AC757" s="143">
        <f t="shared" si="872"/>
        <v>1.5</v>
      </c>
      <c r="AD757" s="143">
        <f t="shared" si="872"/>
        <v>0</v>
      </c>
      <c r="AE757" s="143" t="e">
        <f t="shared" si="872"/>
        <v>#DIV/0!</v>
      </c>
      <c r="AF757" s="143" t="e">
        <f t="shared" si="872"/>
        <v>#DIV/0!</v>
      </c>
      <c r="AG757" s="143">
        <f t="shared" si="872"/>
        <v>0</v>
      </c>
      <c r="AH757" s="143">
        <f t="shared" si="872"/>
        <v>540</v>
      </c>
    </row>
    <row r="758" spans="1:34" x14ac:dyDescent="0.2">
      <c r="A758" s="165"/>
      <c r="B758" s="175" t="s">
        <v>74</v>
      </c>
      <c r="C758" s="176"/>
      <c r="D758" s="177"/>
      <c r="E758" s="114" t="s">
        <v>187</v>
      </c>
      <c r="F758" s="5">
        <v>2</v>
      </c>
      <c r="G758" s="5">
        <v>2</v>
      </c>
      <c r="H758" s="5">
        <v>4</v>
      </c>
      <c r="I758" s="5">
        <v>6</v>
      </c>
      <c r="J758" s="5">
        <v>3</v>
      </c>
      <c r="K758" s="5">
        <v>2</v>
      </c>
      <c r="L758" s="5">
        <v>6</v>
      </c>
      <c r="M758" s="5">
        <v>1</v>
      </c>
      <c r="N758" s="5">
        <v>2</v>
      </c>
      <c r="O758" s="5">
        <v>3</v>
      </c>
      <c r="P758" s="5">
        <v>3</v>
      </c>
      <c r="Q758" s="5">
        <v>2</v>
      </c>
      <c r="R758" s="5">
        <v>7</v>
      </c>
      <c r="S758" s="5">
        <v>0</v>
      </c>
      <c r="T758" s="5">
        <v>6</v>
      </c>
      <c r="U758" s="5">
        <v>2</v>
      </c>
      <c r="V758" s="5">
        <v>2</v>
      </c>
      <c r="W758" s="5">
        <v>2</v>
      </c>
      <c r="X758" s="5">
        <v>3</v>
      </c>
      <c r="Y758" s="5">
        <v>5</v>
      </c>
      <c r="Z758" s="5">
        <v>4</v>
      </c>
      <c r="AA758" s="5">
        <v>4</v>
      </c>
      <c r="AB758" s="5">
        <v>1</v>
      </c>
      <c r="AC758" s="5">
        <v>0</v>
      </c>
      <c r="AD758" s="5">
        <v>2</v>
      </c>
      <c r="AE758" s="5">
        <v>2</v>
      </c>
      <c r="AF758" s="5">
        <v>1</v>
      </c>
      <c r="AG758" s="5">
        <v>4</v>
      </c>
      <c r="AH758" s="5">
        <v>2</v>
      </c>
    </row>
    <row r="759" spans="1:34" x14ac:dyDescent="0.2">
      <c r="A759" s="165"/>
      <c r="B759" s="168"/>
      <c r="C759" s="178"/>
      <c r="D759" s="169"/>
      <c r="E759" s="115" t="s">
        <v>188</v>
      </c>
      <c r="F759" s="8">
        <v>0</v>
      </c>
      <c r="G759" s="8">
        <v>0</v>
      </c>
      <c r="H759" s="8">
        <v>93</v>
      </c>
      <c r="I759" s="8">
        <v>78</v>
      </c>
      <c r="J759" s="8">
        <v>9</v>
      </c>
      <c r="K759" s="8">
        <v>7</v>
      </c>
      <c r="L759" s="8">
        <v>77</v>
      </c>
      <c r="M759" s="8">
        <v>0</v>
      </c>
      <c r="N759" s="8">
        <v>104</v>
      </c>
      <c r="O759" s="8">
        <v>0</v>
      </c>
      <c r="P759" s="8">
        <v>0</v>
      </c>
      <c r="Q759" s="8">
        <v>0</v>
      </c>
      <c r="R759" s="8">
        <v>22</v>
      </c>
      <c r="S759" s="8">
        <v>0</v>
      </c>
      <c r="T759" s="8">
        <v>0</v>
      </c>
      <c r="U759" s="8">
        <v>0</v>
      </c>
      <c r="V759" s="8">
        <v>16</v>
      </c>
      <c r="W759" s="8">
        <v>0</v>
      </c>
      <c r="X759" s="8">
        <v>10</v>
      </c>
      <c r="Y759" s="8">
        <v>257</v>
      </c>
      <c r="Z759" s="8">
        <v>20</v>
      </c>
      <c r="AA759" s="8">
        <v>0</v>
      </c>
      <c r="AB759" s="8">
        <v>0</v>
      </c>
      <c r="AC759" s="8">
        <v>0</v>
      </c>
      <c r="AD759" s="8">
        <v>7</v>
      </c>
      <c r="AE759" s="8">
        <v>0</v>
      </c>
      <c r="AF759" s="8">
        <v>0</v>
      </c>
      <c r="AG759" s="8">
        <v>0</v>
      </c>
      <c r="AH759" s="8">
        <v>0</v>
      </c>
    </row>
    <row r="760" spans="1:34" x14ac:dyDescent="0.2">
      <c r="A760" s="165"/>
      <c r="B760" s="168"/>
      <c r="C760" s="178"/>
      <c r="D760" s="169"/>
      <c r="E760" s="122" t="s">
        <v>195</v>
      </c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>
        <v>0</v>
      </c>
      <c r="R760" s="134">
        <v>0</v>
      </c>
      <c r="S760" s="134">
        <v>0</v>
      </c>
      <c r="T760" s="134">
        <v>0</v>
      </c>
      <c r="U760" s="134">
        <v>0</v>
      </c>
      <c r="V760" s="134">
        <v>0</v>
      </c>
      <c r="W760" s="134">
        <v>0</v>
      </c>
      <c r="X760" s="134">
        <v>0</v>
      </c>
      <c r="Y760" s="134">
        <v>0</v>
      </c>
      <c r="Z760" s="134">
        <v>0</v>
      </c>
      <c r="AA760" s="134">
        <v>0</v>
      </c>
      <c r="AB760" s="134">
        <v>0</v>
      </c>
      <c r="AC760" s="134">
        <v>0</v>
      </c>
      <c r="AD760" s="134">
        <v>0</v>
      </c>
      <c r="AE760" s="134">
        <v>0</v>
      </c>
      <c r="AF760" s="134">
        <v>0</v>
      </c>
      <c r="AG760" s="134">
        <v>0</v>
      </c>
      <c r="AH760" s="134">
        <v>0</v>
      </c>
    </row>
    <row r="761" spans="1:34" x14ac:dyDescent="0.2">
      <c r="A761" s="165"/>
      <c r="B761" s="168"/>
      <c r="C761" s="178"/>
      <c r="D761" s="169"/>
      <c r="E761" s="123" t="s">
        <v>197</v>
      </c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9">
        <f t="shared" ref="Q761:S761" si="873">Q760/Q758*100</f>
        <v>0</v>
      </c>
      <c r="R761" s="139">
        <f t="shared" si="873"/>
        <v>0</v>
      </c>
      <c r="S761" s="139" t="e">
        <f t="shared" si="873"/>
        <v>#DIV/0!</v>
      </c>
      <c r="T761" s="139">
        <f>T760/T758*100</f>
        <v>0</v>
      </c>
      <c r="U761" s="139">
        <f t="shared" ref="U761:AH761" si="874">U760/U758*100</f>
        <v>0</v>
      </c>
      <c r="V761" s="139">
        <f t="shared" si="874"/>
        <v>0</v>
      </c>
      <c r="W761" s="139">
        <f t="shared" si="874"/>
        <v>0</v>
      </c>
      <c r="X761" s="139">
        <f t="shared" si="874"/>
        <v>0</v>
      </c>
      <c r="Y761" s="139">
        <f t="shared" si="874"/>
        <v>0</v>
      </c>
      <c r="Z761" s="139">
        <f t="shared" si="874"/>
        <v>0</v>
      </c>
      <c r="AA761" s="139">
        <f t="shared" si="874"/>
        <v>0</v>
      </c>
      <c r="AB761" s="139">
        <f t="shared" si="874"/>
        <v>0</v>
      </c>
      <c r="AC761" s="139" t="e">
        <f t="shared" si="874"/>
        <v>#DIV/0!</v>
      </c>
      <c r="AD761" s="139">
        <f t="shared" si="874"/>
        <v>0</v>
      </c>
      <c r="AE761" s="139">
        <f t="shared" si="874"/>
        <v>0</v>
      </c>
      <c r="AF761" s="139">
        <f t="shared" si="874"/>
        <v>0</v>
      </c>
      <c r="AG761" s="139">
        <f t="shared" si="874"/>
        <v>0</v>
      </c>
      <c r="AH761" s="139">
        <f t="shared" si="874"/>
        <v>0</v>
      </c>
    </row>
    <row r="762" spans="1:34" x14ac:dyDescent="0.2">
      <c r="A762" s="165"/>
      <c r="B762" s="170"/>
      <c r="C762" s="179"/>
      <c r="D762" s="171"/>
      <c r="E762" s="121" t="s">
        <v>189</v>
      </c>
      <c r="F762" s="143">
        <f>F759/F758</f>
        <v>0</v>
      </c>
      <c r="G762" s="143">
        <f>G759/G758</f>
        <v>0</v>
      </c>
      <c r="H762" s="143">
        <f t="shared" ref="H762:AH762" si="875">H759/H758</f>
        <v>23.25</v>
      </c>
      <c r="I762" s="143">
        <f t="shared" si="875"/>
        <v>13</v>
      </c>
      <c r="J762" s="143">
        <f t="shared" si="875"/>
        <v>3</v>
      </c>
      <c r="K762" s="143">
        <f t="shared" si="875"/>
        <v>3.5</v>
      </c>
      <c r="L762" s="143">
        <f t="shared" si="875"/>
        <v>12.833333333333334</v>
      </c>
      <c r="M762" s="143">
        <f t="shared" si="875"/>
        <v>0</v>
      </c>
      <c r="N762" s="143">
        <f t="shared" si="875"/>
        <v>52</v>
      </c>
      <c r="O762" s="143">
        <f t="shared" si="875"/>
        <v>0</v>
      </c>
      <c r="P762" s="143">
        <f t="shared" si="875"/>
        <v>0</v>
      </c>
      <c r="Q762" s="143">
        <f t="shared" si="875"/>
        <v>0</v>
      </c>
      <c r="R762" s="143">
        <f t="shared" si="875"/>
        <v>3.1428571428571428</v>
      </c>
      <c r="S762" s="143" t="e">
        <f t="shared" si="875"/>
        <v>#DIV/0!</v>
      </c>
      <c r="T762" s="143">
        <f t="shared" si="875"/>
        <v>0</v>
      </c>
      <c r="U762" s="143">
        <f t="shared" si="875"/>
        <v>0</v>
      </c>
      <c r="V762" s="143">
        <f t="shared" si="875"/>
        <v>8</v>
      </c>
      <c r="W762" s="143">
        <f t="shared" si="875"/>
        <v>0</v>
      </c>
      <c r="X762" s="143">
        <f t="shared" si="875"/>
        <v>3.3333333333333335</v>
      </c>
      <c r="Y762" s="143">
        <f t="shared" si="875"/>
        <v>51.4</v>
      </c>
      <c r="Z762" s="143">
        <f t="shared" si="875"/>
        <v>5</v>
      </c>
      <c r="AA762" s="143">
        <f t="shared" si="875"/>
        <v>0</v>
      </c>
      <c r="AB762" s="143">
        <f t="shared" si="875"/>
        <v>0</v>
      </c>
      <c r="AC762" s="143" t="e">
        <f t="shared" si="875"/>
        <v>#DIV/0!</v>
      </c>
      <c r="AD762" s="143">
        <f t="shared" si="875"/>
        <v>3.5</v>
      </c>
      <c r="AE762" s="143">
        <f t="shared" si="875"/>
        <v>0</v>
      </c>
      <c r="AF762" s="143">
        <f t="shared" si="875"/>
        <v>0</v>
      </c>
      <c r="AG762" s="143">
        <f t="shared" si="875"/>
        <v>0</v>
      </c>
      <c r="AH762" s="143">
        <f t="shared" si="875"/>
        <v>0</v>
      </c>
    </row>
    <row r="763" spans="1:34" x14ac:dyDescent="0.2">
      <c r="A763" s="165"/>
      <c r="B763" s="175" t="s">
        <v>75</v>
      </c>
      <c r="C763" s="176"/>
      <c r="D763" s="177"/>
      <c r="E763" s="114" t="s">
        <v>187</v>
      </c>
      <c r="F763" s="5">
        <v>2</v>
      </c>
      <c r="G763" s="5">
        <v>3</v>
      </c>
      <c r="H763" s="5">
        <v>0</v>
      </c>
      <c r="I763" s="5">
        <v>1</v>
      </c>
      <c r="J763" s="5">
        <v>0</v>
      </c>
      <c r="K763" s="5">
        <v>0</v>
      </c>
      <c r="L763" s="5">
        <v>0</v>
      </c>
      <c r="M763" s="5">
        <v>0</v>
      </c>
      <c r="N763" s="5">
        <v>1</v>
      </c>
      <c r="O763" s="5">
        <v>1</v>
      </c>
      <c r="P763" s="5">
        <v>3</v>
      </c>
      <c r="Q763" s="5">
        <v>3</v>
      </c>
      <c r="R763" s="5">
        <v>0</v>
      </c>
      <c r="S763" s="5">
        <v>1</v>
      </c>
      <c r="T763" s="5">
        <v>0</v>
      </c>
      <c r="U763" s="5">
        <v>2</v>
      </c>
      <c r="V763" s="5">
        <v>2</v>
      </c>
      <c r="W763" s="5">
        <v>0</v>
      </c>
      <c r="X763" s="5">
        <v>2</v>
      </c>
      <c r="Y763" s="5">
        <v>2</v>
      </c>
      <c r="Z763" s="5">
        <v>2</v>
      </c>
      <c r="AA763" s="5">
        <v>1</v>
      </c>
      <c r="AB763" s="5">
        <v>1</v>
      </c>
      <c r="AC763" s="5">
        <v>3</v>
      </c>
      <c r="AD763" s="5">
        <v>0</v>
      </c>
      <c r="AE763" s="5">
        <v>1</v>
      </c>
      <c r="AF763" s="5">
        <v>0</v>
      </c>
      <c r="AG763" s="5">
        <v>3</v>
      </c>
      <c r="AH763" s="5">
        <v>1</v>
      </c>
    </row>
    <row r="764" spans="1:34" x14ac:dyDescent="0.2">
      <c r="A764" s="165"/>
      <c r="B764" s="168"/>
      <c r="C764" s="178"/>
      <c r="D764" s="169"/>
      <c r="E764" s="115" t="s">
        <v>188</v>
      </c>
      <c r="F764" s="8">
        <v>0</v>
      </c>
      <c r="G764" s="8">
        <v>25</v>
      </c>
      <c r="H764" s="8">
        <v>0</v>
      </c>
      <c r="I764" s="8">
        <v>223</v>
      </c>
      <c r="J764" s="8">
        <v>0</v>
      </c>
      <c r="K764" s="8">
        <v>0</v>
      </c>
      <c r="L764" s="8">
        <v>0</v>
      </c>
      <c r="M764" s="8">
        <v>0</v>
      </c>
      <c r="N764" s="8">
        <v>3</v>
      </c>
      <c r="O764" s="8">
        <v>10</v>
      </c>
      <c r="P764" s="8">
        <v>0</v>
      </c>
      <c r="Q764" s="8">
        <v>56</v>
      </c>
      <c r="R764" s="8">
        <v>0</v>
      </c>
      <c r="S764" s="8">
        <v>3</v>
      </c>
      <c r="T764" s="8">
        <v>0</v>
      </c>
      <c r="U764" s="8">
        <v>194</v>
      </c>
      <c r="V764" s="8">
        <v>185</v>
      </c>
      <c r="W764" s="8">
        <v>0</v>
      </c>
      <c r="X764" s="8">
        <v>67</v>
      </c>
      <c r="Y764" s="8">
        <v>0</v>
      </c>
      <c r="Z764" s="8">
        <v>46</v>
      </c>
      <c r="AA764" s="8">
        <v>15</v>
      </c>
      <c r="AB764" s="8">
        <v>1039</v>
      </c>
      <c r="AC764" s="8">
        <v>110</v>
      </c>
      <c r="AD764" s="8">
        <v>0</v>
      </c>
      <c r="AE764" s="8">
        <v>0</v>
      </c>
      <c r="AF764" s="8">
        <v>0</v>
      </c>
      <c r="AG764" s="8">
        <v>923</v>
      </c>
      <c r="AH764" s="8">
        <v>0</v>
      </c>
    </row>
    <row r="765" spans="1:34" x14ac:dyDescent="0.2">
      <c r="A765" s="165"/>
      <c r="B765" s="168"/>
      <c r="C765" s="178"/>
      <c r="D765" s="169"/>
      <c r="E765" s="122" t="s">
        <v>195</v>
      </c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>
        <v>0</v>
      </c>
      <c r="R765" s="134">
        <v>0</v>
      </c>
      <c r="S765" s="134">
        <v>0</v>
      </c>
      <c r="T765" s="134">
        <v>0</v>
      </c>
      <c r="U765" s="134">
        <v>0</v>
      </c>
      <c r="V765" s="134">
        <v>0</v>
      </c>
      <c r="W765" s="134">
        <v>0</v>
      </c>
      <c r="X765" s="134">
        <v>0</v>
      </c>
      <c r="Y765" s="134">
        <v>0</v>
      </c>
      <c r="Z765" s="134">
        <v>0</v>
      </c>
      <c r="AA765" s="134">
        <v>0</v>
      </c>
      <c r="AB765" s="134">
        <v>0</v>
      </c>
      <c r="AC765" s="134">
        <v>0</v>
      </c>
      <c r="AD765" s="134">
        <v>0</v>
      </c>
      <c r="AE765" s="134">
        <v>0</v>
      </c>
      <c r="AF765" s="134">
        <v>0</v>
      </c>
      <c r="AG765" s="134">
        <v>1</v>
      </c>
      <c r="AH765" s="134">
        <v>0</v>
      </c>
    </row>
    <row r="766" spans="1:34" x14ac:dyDescent="0.2">
      <c r="A766" s="165"/>
      <c r="B766" s="168"/>
      <c r="C766" s="178"/>
      <c r="D766" s="169"/>
      <c r="E766" s="123" t="s">
        <v>197</v>
      </c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9">
        <f t="shared" ref="Q766:S766" si="876">Q765/Q763*100</f>
        <v>0</v>
      </c>
      <c r="R766" s="139" t="e">
        <f t="shared" si="876"/>
        <v>#DIV/0!</v>
      </c>
      <c r="S766" s="139">
        <f t="shared" si="876"/>
        <v>0</v>
      </c>
      <c r="T766" s="139" t="e">
        <f>T765/T763*100</f>
        <v>#DIV/0!</v>
      </c>
      <c r="U766" s="139">
        <f t="shared" ref="U766:AH766" si="877">U765/U763*100</f>
        <v>0</v>
      </c>
      <c r="V766" s="139">
        <f t="shared" si="877"/>
        <v>0</v>
      </c>
      <c r="W766" s="139" t="e">
        <f t="shared" si="877"/>
        <v>#DIV/0!</v>
      </c>
      <c r="X766" s="139">
        <f t="shared" si="877"/>
        <v>0</v>
      </c>
      <c r="Y766" s="139">
        <f t="shared" si="877"/>
        <v>0</v>
      </c>
      <c r="Z766" s="139">
        <f t="shared" si="877"/>
        <v>0</v>
      </c>
      <c r="AA766" s="139">
        <f t="shared" si="877"/>
        <v>0</v>
      </c>
      <c r="AB766" s="139">
        <f t="shared" si="877"/>
        <v>0</v>
      </c>
      <c r="AC766" s="139">
        <f t="shared" si="877"/>
        <v>0</v>
      </c>
      <c r="AD766" s="139" t="e">
        <f t="shared" si="877"/>
        <v>#DIV/0!</v>
      </c>
      <c r="AE766" s="139">
        <f t="shared" si="877"/>
        <v>0</v>
      </c>
      <c r="AF766" s="139" t="e">
        <f t="shared" si="877"/>
        <v>#DIV/0!</v>
      </c>
      <c r="AG766" s="139">
        <f t="shared" si="877"/>
        <v>33.333333333333329</v>
      </c>
      <c r="AH766" s="139">
        <f t="shared" si="877"/>
        <v>0</v>
      </c>
    </row>
    <row r="767" spans="1:34" ht="13.8" thickBot="1" x14ac:dyDescent="0.25">
      <c r="A767" s="165"/>
      <c r="B767" s="168"/>
      <c r="C767" s="178"/>
      <c r="D767" s="169"/>
      <c r="E767" s="121" t="s">
        <v>189</v>
      </c>
      <c r="F767" s="143">
        <f>F764/F763</f>
        <v>0</v>
      </c>
      <c r="G767" s="143">
        <f>G764/G763</f>
        <v>8.3333333333333339</v>
      </c>
      <c r="H767" s="143" t="e">
        <f t="shared" ref="H767:AH767" si="878">H764/H763</f>
        <v>#DIV/0!</v>
      </c>
      <c r="I767" s="143">
        <f t="shared" si="878"/>
        <v>223</v>
      </c>
      <c r="J767" s="143" t="e">
        <f t="shared" si="878"/>
        <v>#DIV/0!</v>
      </c>
      <c r="K767" s="143" t="e">
        <f t="shared" si="878"/>
        <v>#DIV/0!</v>
      </c>
      <c r="L767" s="143" t="e">
        <f t="shared" si="878"/>
        <v>#DIV/0!</v>
      </c>
      <c r="M767" s="143" t="e">
        <f t="shared" si="878"/>
        <v>#DIV/0!</v>
      </c>
      <c r="N767" s="143">
        <f t="shared" si="878"/>
        <v>3</v>
      </c>
      <c r="O767" s="143">
        <f t="shared" si="878"/>
        <v>10</v>
      </c>
      <c r="P767" s="143">
        <f t="shared" si="878"/>
        <v>0</v>
      </c>
      <c r="Q767" s="143">
        <f t="shared" si="878"/>
        <v>18.666666666666668</v>
      </c>
      <c r="R767" s="143" t="e">
        <f t="shared" si="878"/>
        <v>#DIV/0!</v>
      </c>
      <c r="S767" s="143">
        <f t="shared" si="878"/>
        <v>3</v>
      </c>
      <c r="T767" s="143" t="e">
        <f t="shared" si="878"/>
        <v>#DIV/0!</v>
      </c>
      <c r="U767" s="143">
        <f t="shared" si="878"/>
        <v>97</v>
      </c>
      <c r="V767" s="143">
        <f t="shared" si="878"/>
        <v>92.5</v>
      </c>
      <c r="W767" s="143" t="e">
        <f t="shared" si="878"/>
        <v>#DIV/0!</v>
      </c>
      <c r="X767" s="143">
        <f t="shared" si="878"/>
        <v>33.5</v>
      </c>
      <c r="Y767" s="143">
        <f t="shared" si="878"/>
        <v>0</v>
      </c>
      <c r="Z767" s="143">
        <f t="shared" si="878"/>
        <v>23</v>
      </c>
      <c r="AA767" s="143">
        <f t="shared" si="878"/>
        <v>15</v>
      </c>
      <c r="AB767" s="143">
        <f t="shared" si="878"/>
        <v>1039</v>
      </c>
      <c r="AC767" s="143">
        <f t="shared" si="878"/>
        <v>36.666666666666664</v>
      </c>
      <c r="AD767" s="143" t="e">
        <f t="shared" si="878"/>
        <v>#DIV/0!</v>
      </c>
      <c r="AE767" s="143">
        <f t="shared" si="878"/>
        <v>0</v>
      </c>
      <c r="AF767" s="143" t="e">
        <f t="shared" si="878"/>
        <v>#DIV/0!</v>
      </c>
      <c r="AG767" s="143">
        <f t="shared" si="878"/>
        <v>307.66666666666669</v>
      </c>
      <c r="AH767" s="143">
        <f t="shared" si="878"/>
        <v>0</v>
      </c>
    </row>
    <row r="768" spans="1:34" x14ac:dyDescent="0.2">
      <c r="A768" s="166"/>
      <c r="B768" s="180" t="s">
        <v>5</v>
      </c>
      <c r="C768" s="181"/>
      <c r="D768" s="182"/>
      <c r="E768" s="117" t="s">
        <v>191</v>
      </c>
      <c r="F768" s="11">
        <f>F738+F743+F748+F753+F758+F763</f>
        <v>22</v>
      </c>
      <c r="G768" s="11">
        <f>G738+G743+G748+G753+G758+G763</f>
        <v>11</v>
      </c>
      <c r="H768" s="11">
        <f t="shared" ref="H768:U770" si="879">H738+H743+H748+H753+H758+H763</f>
        <v>20</v>
      </c>
      <c r="I768" s="11">
        <f t="shared" si="879"/>
        <v>16</v>
      </c>
      <c r="J768" s="11">
        <f t="shared" si="879"/>
        <v>21</v>
      </c>
      <c r="K768" s="11">
        <f t="shared" si="879"/>
        <v>11</v>
      </c>
      <c r="L768" s="11">
        <f t="shared" si="879"/>
        <v>18</v>
      </c>
      <c r="M768" s="11">
        <f t="shared" si="879"/>
        <v>14</v>
      </c>
      <c r="N768" s="11">
        <f t="shared" si="879"/>
        <v>11</v>
      </c>
      <c r="O768" s="11">
        <f t="shared" si="879"/>
        <v>17</v>
      </c>
      <c r="P768" s="11">
        <f t="shared" si="879"/>
        <v>16</v>
      </c>
      <c r="Q768" s="11">
        <f t="shared" si="879"/>
        <v>19</v>
      </c>
      <c r="R768" s="11">
        <f t="shared" si="879"/>
        <v>16</v>
      </c>
      <c r="S768" s="11">
        <f t="shared" si="879"/>
        <v>11</v>
      </c>
      <c r="T768" s="11">
        <f t="shared" si="879"/>
        <v>15</v>
      </c>
      <c r="U768" s="11">
        <f t="shared" si="879"/>
        <v>12</v>
      </c>
      <c r="V768" s="11">
        <f t="shared" ref="V768:AH768" si="880">V738+V743+V748+V753+V758+V763</f>
        <v>14</v>
      </c>
      <c r="W768" s="11">
        <f t="shared" si="880"/>
        <v>12</v>
      </c>
      <c r="X768" s="11">
        <f t="shared" si="880"/>
        <v>13</v>
      </c>
      <c r="Y768" s="11">
        <f t="shared" si="880"/>
        <v>15</v>
      </c>
      <c r="Z768" s="11">
        <f t="shared" si="880"/>
        <v>7</v>
      </c>
      <c r="AA768" s="11">
        <f t="shared" si="880"/>
        <v>11</v>
      </c>
      <c r="AB768" s="11">
        <f t="shared" si="880"/>
        <v>6</v>
      </c>
      <c r="AC768" s="11">
        <f t="shared" si="880"/>
        <v>6</v>
      </c>
      <c r="AD768" s="11">
        <f t="shared" si="880"/>
        <v>6</v>
      </c>
      <c r="AE768" s="11">
        <f t="shared" si="880"/>
        <v>5</v>
      </c>
      <c r="AF768" s="11">
        <f t="shared" si="880"/>
        <v>4</v>
      </c>
      <c r="AG768" s="11">
        <f t="shared" si="880"/>
        <v>15</v>
      </c>
      <c r="AH768" s="11">
        <f t="shared" si="880"/>
        <v>5</v>
      </c>
    </row>
    <row r="769" spans="1:34" x14ac:dyDescent="0.2">
      <c r="A769" s="166"/>
      <c r="B769" s="183"/>
      <c r="C769" s="184"/>
      <c r="D769" s="185"/>
      <c r="E769" s="118" t="s">
        <v>198</v>
      </c>
      <c r="F769" s="12">
        <f>F739+F744+F749+F754+F759+F764</f>
        <v>892</v>
      </c>
      <c r="G769" s="12">
        <f>G739+G744+G749+G754+G759+G764</f>
        <v>162</v>
      </c>
      <c r="H769" s="12">
        <f t="shared" ref="H769:S770" si="881">H739+H744+H749+H754+H759+H764</f>
        <v>1763</v>
      </c>
      <c r="I769" s="12">
        <f t="shared" si="881"/>
        <v>577</v>
      </c>
      <c r="J769" s="12">
        <f t="shared" si="881"/>
        <v>966</v>
      </c>
      <c r="K769" s="12">
        <f t="shared" si="881"/>
        <v>2110</v>
      </c>
      <c r="L769" s="12">
        <f t="shared" si="881"/>
        <v>114</v>
      </c>
      <c r="M769" s="12">
        <f t="shared" si="881"/>
        <v>644</v>
      </c>
      <c r="N769" s="12">
        <f t="shared" si="881"/>
        <v>1529</v>
      </c>
      <c r="O769" s="12">
        <f t="shared" si="881"/>
        <v>940</v>
      </c>
      <c r="P769" s="12">
        <f t="shared" si="881"/>
        <v>509</v>
      </c>
      <c r="Q769" s="12">
        <f t="shared" si="881"/>
        <v>853</v>
      </c>
      <c r="R769" s="12">
        <f t="shared" si="881"/>
        <v>360</v>
      </c>
      <c r="S769" s="12">
        <f t="shared" si="881"/>
        <v>580</v>
      </c>
      <c r="T769" s="12">
        <f t="shared" si="879"/>
        <v>22</v>
      </c>
      <c r="U769" s="12">
        <f t="shared" si="879"/>
        <v>1559</v>
      </c>
      <c r="V769" s="12">
        <f t="shared" ref="V769:AH769" si="882">V739+V744+V749+V754+V759+V764</f>
        <v>1969</v>
      </c>
      <c r="W769" s="12">
        <f t="shared" si="882"/>
        <v>1561</v>
      </c>
      <c r="X769" s="12">
        <f t="shared" si="882"/>
        <v>1005</v>
      </c>
      <c r="Y769" s="12">
        <f t="shared" si="882"/>
        <v>431</v>
      </c>
      <c r="Z769" s="12">
        <f t="shared" si="882"/>
        <v>73</v>
      </c>
      <c r="AA769" s="12">
        <f t="shared" si="882"/>
        <v>20</v>
      </c>
      <c r="AB769" s="12">
        <f t="shared" si="882"/>
        <v>1405</v>
      </c>
      <c r="AC769" s="12">
        <f t="shared" si="882"/>
        <v>583</v>
      </c>
      <c r="AD769" s="12">
        <f t="shared" si="882"/>
        <v>445</v>
      </c>
      <c r="AE769" s="12">
        <f t="shared" si="882"/>
        <v>230</v>
      </c>
      <c r="AF769" s="12">
        <f t="shared" si="882"/>
        <v>295</v>
      </c>
      <c r="AG769" s="12">
        <f t="shared" si="882"/>
        <v>933</v>
      </c>
      <c r="AH769" s="12">
        <f t="shared" si="882"/>
        <v>547</v>
      </c>
    </row>
    <row r="770" spans="1:34" x14ac:dyDescent="0.2">
      <c r="A770" s="166"/>
      <c r="B770" s="183"/>
      <c r="C770" s="184"/>
      <c r="D770" s="185"/>
      <c r="E770" s="129" t="s">
        <v>196</v>
      </c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>
        <f t="shared" si="881"/>
        <v>0</v>
      </c>
      <c r="R770" s="135">
        <f t="shared" si="881"/>
        <v>0</v>
      </c>
      <c r="S770" s="135">
        <f t="shared" si="881"/>
        <v>0</v>
      </c>
      <c r="T770" s="135">
        <f t="shared" si="879"/>
        <v>0</v>
      </c>
      <c r="U770" s="135">
        <f t="shared" si="879"/>
        <v>0</v>
      </c>
      <c r="V770" s="135">
        <f t="shared" ref="V770:AH770" si="883">V740+V745+V750+V755+V760+V765</f>
        <v>0</v>
      </c>
      <c r="W770" s="135">
        <f t="shared" si="883"/>
        <v>0</v>
      </c>
      <c r="X770" s="135">
        <f t="shared" si="883"/>
        <v>0</v>
      </c>
      <c r="Y770" s="135">
        <f t="shared" si="883"/>
        <v>0</v>
      </c>
      <c r="Z770" s="135">
        <f t="shared" si="883"/>
        <v>0</v>
      </c>
      <c r="AA770" s="135">
        <f t="shared" si="883"/>
        <v>0</v>
      </c>
      <c r="AB770" s="135">
        <f t="shared" si="883"/>
        <v>0</v>
      </c>
      <c r="AC770" s="135">
        <f t="shared" si="883"/>
        <v>0</v>
      </c>
      <c r="AD770" s="135">
        <f t="shared" si="883"/>
        <v>1</v>
      </c>
      <c r="AE770" s="135">
        <f t="shared" si="883"/>
        <v>0</v>
      </c>
      <c r="AF770" s="135">
        <f t="shared" si="883"/>
        <v>0</v>
      </c>
      <c r="AG770" s="135">
        <f t="shared" si="883"/>
        <v>1</v>
      </c>
      <c r="AH770" s="135">
        <f t="shared" si="883"/>
        <v>0</v>
      </c>
    </row>
    <row r="771" spans="1:34" x14ac:dyDescent="0.2">
      <c r="A771" s="166"/>
      <c r="B771" s="183"/>
      <c r="C771" s="184"/>
      <c r="D771" s="185"/>
      <c r="E771" s="128" t="s">
        <v>197</v>
      </c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1">
        <f t="shared" ref="Q771:S771" si="884">Q770/Q768*100</f>
        <v>0</v>
      </c>
      <c r="R771" s="141">
        <f t="shared" si="884"/>
        <v>0</v>
      </c>
      <c r="S771" s="141">
        <f t="shared" si="884"/>
        <v>0</v>
      </c>
      <c r="T771" s="141">
        <f t="shared" ref="T771:U771" si="885">T770/T768*100</f>
        <v>0</v>
      </c>
      <c r="U771" s="141">
        <f t="shared" si="885"/>
        <v>0</v>
      </c>
      <c r="V771" s="141">
        <f t="shared" ref="V771:AH771" si="886">V770/V768*100</f>
        <v>0</v>
      </c>
      <c r="W771" s="141">
        <f t="shared" si="886"/>
        <v>0</v>
      </c>
      <c r="X771" s="141">
        <f t="shared" si="886"/>
        <v>0</v>
      </c>
      <c r="Y771" s="141">
        <f t="shared" si="886"/>
        <v>0</v>
      </c>
      <c r="Z771" s="141">
        <f t="shared" si="886"/>
        <v>0</v>
      </c>
      <c r="AA771" s="141">
        <f t="shared" si="886"/>
        <v>0</v>
      </c>
      <c r="AB771" s="141">
        <f t="shared" si="886"/>
        <v>0</v>
      </c>
      <c r="AC771" s="141">
        <f t="shared" si="886"/>
        <v>0</v>
      </c>
      <c r="AD771" s="141">
        <f t="shared" si="886"/>
        <v>16.666666666666664</v>
      </c>
      <c r="AE771" s="141">
        <f t="shared" si="886"/>
        <v>0</v>
      </c>
      <c r="AF771" s="141">
        <f t="shared" si="886"/>
        <v>0</v>
      </c>
      <c r="AG771" s="141">
        <f t="shared" si="886"/>
        <v>6.666666666666667</v>
      </c>
      <c r="AH771" s="141">
        <f t="shared" si="886"/>
        <v>0</v>
      </c>
    </row>
    <row r="772" spans="1:34" ht="13.8" thickBot="1" x14ac:dyDescent="0.25">
      <c r="A772" s="167"/>
      <c r="B772" s="186"/>
      <c r="C772" s="187"/>
      <c r="D772" s="188"/>
      <c r="E772" s="130" t="s">
        <v>190</v>
      </c>
      <c r="F772" s="144">
        <f>F769/F768</f>
        <v>40.545454545454547</v>
      </c>
      <c r="G772" s="144">
        <f>G769/G768</f>
        <v>14.727272727272727</v>
      </c>
      <c r="H772" s="144">
        <f t="shared" ref="H772:U772" si="887">H769/H768</f>
        <v>88.15</v>
      </c>
      <c r="I772" s="144">
        <f t="shared" si="887"/>
        <v>36.0625</v>
      </c>
      <c r="J772" s="144">
        <f t="shared" si="887"/>
        <v>46</v>
      </c>
      <c r="K772" s="144">
        <f t="shared" si="887"/>
        <v>191.81818181818181</v>
      </c>
      <c r="L772" s="144">
        <f t="shared" si="887"/>
        <v>6.333333333333333</v>
      </c>
      <c r="M772" s="144">
        <f t="shared" si="887"/>
        <v>46</v>
      </c>
      <c r="N772" s="144">
        <f t="shared" si="887"/>
        <v>139</v>
      </c>
      <c r="O772" s="144">
        <f t="shared" si="887"/>
        <v>55.294117647058826</v>
      </c>
      <c r="P772" s="144">
        <f t="shared" si="887"/>
        <v>31.8125</v>
      </c>
      <c r="Q772" s="144">
        <f t="shared" si="887"/>
        <v>44.89473684210526</v>
      </c>
      <c r="R772" s="144">
        <f t="shared" si="887"/>
        <v>22.5</v>
      </c>
      <c r="S772" s="144">
        <f t="shared" si="887"/>
        <v>52.727272727272727</v>
      </c>
      <c r="T772" s="144">
        <f t="shared" si="887"/>
        <v>1.4666666666666666</v>
      </c>
      <c r="U772" s="144">
        <f t="shared" si="887"/>
        <v>129.91666666666666</v>
      </c>
      <c r="V772" s="144">
        <f t="shared" ref="V772:AH772" si="888">V769/V768</f>
        <v>140.64285714285714</v>
      </c>
      <c r="W772" s="144">
        <f t="shared" si="888"/>
        <v>130.08333333333334</v>
      </c>
      <c r="X772" s="144">
        <f t="shared" si="888"/>
        <v>77.307692307692307</v>
      </c>
      <c r="Y772" s="144">
        <f t="shared" si="888"/>
        <v>28.733333333333334</v>
      </c>
      <c r="Z772" s="144">
        <f t="shared" si="888"/>
        <v>10.428571428571429</v>
      </c>
      <c r="AA772" s="144">
        <f t="shared" si="888"/>
        <v>1.8181818181818181</v>
      </c>
      <c r="AB772" s="144">
        <f t="shared" si="888"/>
        <v>234.16666666666666</v>
      </c>
      <c r="AC772" s="144">
        <f t="shared" si="888"/>
        <v>97.166666666666671</v>
      </c>
      <c r="AD772" s="144">
        <f t="shared" si="888"/>
        <v>74.166666666666671</v>
      </c>
      <c r="AE772" s="144">
        <f t="shared" si="888"/>
        <v>46</v>
      </c>
      <c r="AF772" s="144">
        <f t="shared" si="888"/>
        <v>73.75</v>
      </c>
      <c r="AG772" s="144">
        <f t="shared" si="888"/>
        <v>62.2</v>
      </c>
      <c r="AH772" s="144">
        <f t="shared" si="888"/>
        <v>109.4</v>
      </c>
    </row>
    <row r="773" spans="1:34" x14ac:dyDescent="0.2">
      <c r="A773" s="165" t="s">
        <v>110</v>
      </c>
      <c r="B773" s="175" t="s">
        <v>70</v>
      </c>
      <c r="C773" s="176"/>
      <c r="D773" s="177"/>
      <c r="E773" s="114" t="s">
        <v>187</v>
      </c>
      <c r="F773" s="5">
        <v>14</v>
      </c>
      <c r="G773" s="5">
        <v>15</v>
      </c>
      <c r="H773" s="5">
        <v>12</v>
      </c>
      <c r="I773" s="5">
        <v>6</v>
      </c>
      <c r="J773" s="5">
        <v>7</v>
      </c>
      <c r="K773" s="5">
        <v>8</v>
      </c>
      <c r="L773" s="5">
        <v>11</v>
      </c>
      <c r="M773" s="5">
        <v>15</v>
      </c>
      <c r="N773" s="5">
        <v>12</v>
      </c>
      <c r="O773" s="5">
        <v>13</v>
      </c>
      <c r="P773" s="5">
        <v>3</v>
      </c>
      <c r="Q773" s="5">
        <v>16</v>
      </c>
      <c r="R773" s="5">
        <v>12</v>
      </c>
      <c r="S773" s="5">
        <v>8</v>
      </c>
      <c r="T773" s="5">
        <v>11</v>
      </c>
      <c r="U773" s="5">
        <v>12</v>
      </c>
      <c r="V773" s="5">
        <v>11</v>
      </c>
      <c r="W773" s="5">
        <v>10</v>
      </c>
      <c r="X773" s="5">
        <v>9</v>
      </c>
      <c r="Y773" s="5">
        <v>6</v>
      </c>
      <c r="Z773" s="5">
        <v>6</v>
      </c>
      <c r="AA773" s="5">
        <v>2</v>
      </c>
      <c r="AB773" s="5">
        <v>6</v>
      </c>
      <c r="AC773" s="5">
        <v>5</v>
      </c>
      <c r="AD773" s="5">
        <v>2</v>
      </c>
      <c r="AE773" s="5">
        <v>1</v>
      </c>
      <c r="AF773" s="5">
        <v>3</v>
      </c>
      <c r="AG773" s="5">
        <v>0</v>
      </c>
      <c r="AH773" s="5">
        <v>1</v>
      </c>
    </row>
    <row r="774" spans="1:34" x14ac:dyDescent="0.2">
      <c r="A774" s="165"/>
      <c r="B774" s="168"/>
      <c r="C774" s="178"/>
      <c r="D774" s="169"/>
      <c r="E774" s="115" t="s">
        <v>188</v>
      </c>
      <c r="F774" s="8">
        <v>357</v>
      </c>
      <c r="G774" s="8">
        <v>13</v>
      </c>
      <c r="H774" s="8">
        <v>430</v>
      </c>
      <c r="I774" s="8">
        <v>25</v>
      </c>
      <c r="J774" s="8">
        <v>0</v>
      </c>
      <c r="K774" s="8">
        <v>104</v>
      </c>
      <c r="L774" s="8">
        <v>0</v>
      </c>
      <c r="M774" s="8">
        <v>8</v>
      </c>
      <c r="N774" s="8">
        <v>0</v>
      </c>
      <c r="O774" s="8">
        <v>0</v>
      </c>
      <c r="P774" s="8">
        <v>17</v>
      </c>
      <c r="Q774" s="8">
        <v>0</v>
      </c>
      <c r="R774" s="8">
        <v>94</v>
      </c>
      <c r="S774" s="8">
        <v>0</v>
      </c>
      <c r="T774" s="8">
        <v>0</v>
      </c>
      <c r="U774" s="8">
        <v>35</v>
      </c>
      <c r="V774" s="8">
        <v>0</v>
      </c>
      <c r="W774" s="8">
        <v>7</v>
      </c>
      <c r="X774" s="8">
        <v>1</v>
      </c>
      <c r="Y774" s="8">
        <v>0</v>
      </c>
      <c r="Z774" s="8">
        <v>0</v>
      </c>
      <c r="AA774" s="8">
        <v>0</v>
      </c>
      <c r="AB774" s="8">
        <v>251</v>
      </c>
      <c r="AC774" s="8">
        <v>25</v>
      </c>
      <c r="AD774" s="8">
        <v>0</v>
      </c>
      <c r="AE774" s="8">
        <v>0</v>
      </c>
      <c r="AF774" s="8">
        <v>16</v>
      </c>
      <c r="AG774" s="8">
        <v>0</v>
      </c>
      <c r="AH774" s="8">
        <v>0</v>
      </c>
    </row>
    <row r="775" spans="1:34" x14ac:dyDescent="0.2">
      <c r="A775" s="165"/>
      <c r="B775" s="168"/>
      <c r="C775" s="178"/>
      <c r="D775" s="169"/>
      <c r="E775" s="122" t="s">
        <v>195</v>
      </c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>
        <v>1</v>
      </c>
      <c r="R775" s="134">
        <v>0</v>
      </c>
      <c r="S775" s="134">
        <v>0</v>
      </c>
      <c r="T775" s="134">
        <v>0</v>
      </c>
      <c r="U775" s="134">
        <v>0</v>
      </c>
      <c r="V775" s="134">
        <v>0</v>
      </c>
      <c r="W775" s="134">
        <v>0</v>
      </c>
      <c r="X775" s="134">
        <v>0</v>
      </c>
      <c r="Y775" s="134">
        <v>0</v>
      </c>
      <c r="Z775" s="134">
        <v>0</v>
      </c>
      <c r="AA775" s="134">
        <v>0</v>
      </c>
      <c r="AB775" s="134">
        <v>0</v>
      </c>
      <c r="AC775" s="134">
        <v>0</v>
      </c>
      <c r="AD775" s="134">
        <v>0</v>
      </c>
      <c r="AE775" s="134">
        <v>0</v>
      </c>
      <c r="AF775" s="134">
        <v>0</v>
      </c>
      <c r="AG775" s="134">
        <v>0</v>
      </c>
      <c r="AH775" s="134">
        <v>0</v>
      </c>
    </row>
    <row r="776" spans="1:34" x14ac:dyDescent="0.2">
      <c r="A776" s="165"/>
      <c r="B776" s="168"/>
      <c r="C776" s="178"/>
      <c r="D776" s="169"/>
      <c r="E776" s="123" t="s">
        <v>197</v>
      </c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9">
        <f t="shared" ref="Q776:S776" si="889">Q775/Q773*100</f>
        <v>6.25</v>
      </c>
      <c r="R776" s="139">
        <f t="shared" si="889"/>
        <v>0</v>
      </c>
      <c r="S776" s="139">
        <f t="shared" si="889"/>
        <v>0</v>
      </c>
      <c r="T776" s="139">
        <f>T775/T773*100</f>
        <v>0</v>
      </c>
      <c r="U776" s="139">
        <f t="shared" ref="U776:AH776" si="890">U775/U773*100</f>
        <v>0</v>
      </c>
      <c r="V776" s="139">
        <f t="shared" si="890"/>
        <v>0</v>
      </c>
      <c r="W776" s="139">
        <f t="shared" si="890"/>
        <v>0</v>
      </c>
      <c r="X776" s="139">
        <f t="shared" si="890"/>
        <v>0</v>
      </c>
      <c r="Y776" s="139">
        <f t="shared" si="890"/>
        <v>0</v>
      </c>
      <c r="Z776" s="139">
        <f t="shared" si="890"/>
        <v>0</v>
      </c>
      <c r="AA776" s="139">
        <f t="shared" si="890"/>
        <v>0</v>
      </c>
      <c r="AB776" s="139">
        <f t="shared" si="890"/>
        <v>0</v>
      </c>
      <c r="AC776" s="139">
        <f t="shared" si="890"/>
        <v>0</v>
      </c>
      <c r="AD776" s="139">
        <f t="shared" si="890"/>
        <v>0</v>
      </c>
      <c r="AE776" s="139">
        <f t="shared" si="890"/>
        <v>0</v>
      </c>
      <c r="AF776" s="139">
        <f t="shared" si="890"/>
        <v>0</v>
      </c>
      <c r="AG776" s="139" t="e">
        <f t="shared" si="890"/>
        <v>#DIV/0!</v>
      </c>
      <c r="AH776" s="139">
        <f t="shared" si="890"/>
        <v>0</v>
      </c>
    </row>
    <row r="777" spans="1:34" x14ac:dyDescent="0.2">
      <c r="A777" s="165"/>
      <c r="B777" s="170"/>
      <c r="C777" s="179"/>
      <c r="D777" s="171"/>
      <c r="E777" s="121" t="s">
        <v>189</v>
      </c>
      <c r="F777" s="143">
        <f>F774/F773</f>
        <v>25.5</v>
      </c>
      <c r="G777" s="143">
        <f>G774/G773</f>
        <v>0.8666666666666667</v>
      </c>
      <c r="H777" s="143">
        <f t="shared" ref="H777:AH777" si="891">H774/H773</f>
        <v>35.833333333333336</v>
      </c>
      <c r="I777" s="143">
        <f t="shared" si="891"/>
        <v>4.166666666666667</v>
      </c>
      <c r="J777" s="143">
        <f t="shared" si="891"/>
        <v>0</v>
      </c>
      <c r="K777" s="143">
        <f t="shared" si="891"/>
        <v>13</v>
      </c>
      <c r="L777" s="143">
        <f t="shared" si="891"/>
        <v>0</v>
      </c>
      <c r="M777" s="143">
        <f t="shared" si="891"/>
        <v>0.53333333333333333</v>
      </c>
      <c r="N777" s="143">
        <f t="shared" si="891"/>
        <v>0</v>
      </c>
      <c r="O777" s="143">
        <f t="shared" si="891"/>
        <v>0</v>
      </c>
      <c r="P777" s="143">
        <f t="shared" si="891"/>
        <v>5.666666666666667</v>
      </c>
      <c r="Q777" s="143">
        <f t="shared" si="891"/>
        <v>0</v>
      </c>
      <c r="R777" s="143">
        <f t="shared" si="891"/>
        <v>7.833333333333333</v>
      </c>
      <c r="S777" s="143">
        <f t="shared" si="891"/>
        <v>0</v>
      </c>
      <c r="T777" s="143">
        <f t="shared" si="891"/>
        <v>0</v>
      </c>
      <c r="U777" s="143">
        <f t="shared" si="891"/>
        <v>2.9166666666666665</v>
      </c>
      <c r="V777" s="143">
        <f t="shared" si="891"/>
        <v>0</v>
      </c>
      <c r="W777" s="143">
        <f t="shared" si="891"/>
        <v>0.7</v>
      </c>
      <c r="X777" s="143">
        <f t="shared" si="891"/>
        <v>0.1111111111111111</v>
      </c>
      <c r="Y777" s="143">
        <f t="shared" si="891"/>
        <v>0</v>
      </c>
      <c r="Z777" s="143">
        <f t="shared" si="891"/>
        <v>0</v>
      </c>
      <c r="AA777" s="143">
        <f t="shared" si="891"/>
        <v>0</v>
      </c>
      <c r="AB777" s="143">
        <f t="shared" si="891"/>
        <v>41.833333333333336</v>
      </c>
      <c r="AC777" s="143">
        <f t="shared" si="891"/>
        <v>5</v>
      </c>
      <c r="AD777" s="143">
        <f t="shared" si="891"/>
        <v>0</v>
      </c>
      <c r="AE777" s="143">
        <f t="shared" si="891"/>
        <v>0</v>
      </c>
      <c r="AF777" s="143">
        <f t="shared" si="891"/>
        <v>5.333333333333333</v>
      </c>
      <c r="AG777" s="143" t="e">
        <f t="shared" si="891"/>
        <v>#DIV/0!</v>
      </c>
      <c r="AH777" s="143">
        <f t="shared" si="891"/>
        <v>0</v>
      </c>
    </row>
    <row r="778" spans="1:34" x14ac:dyDescent="0.2">
      <c r="A778" s="165"/>
      <c r="B778" s="175" t="s">
        <v>71</v>
      </c>
      <c r="C778" s="176"/>
      <c r="D778" s="177"/>
      <c r="E778" s="114" t="s">
        <v>187</v>
      </c>
      <c r="F778" s="5">
        <v>1</v>
      </c>
      <c r="G778" s="5">
        <v>3</v>
      </c>
      <c r="H778" s="5">
        <v>3</v>
      </c>
      <c r="I778" s="5">
        <v>1</v>
      </c>
      <c r="J778" s="5">
        <v>4</v>
      </c>
      <c r="K778" s="5">
        <v>1</v>
      </c>
      <c r="L778" s="5">
        <v>2</v>
      </c>
      <c r="M778" s="5">
        <v>2</v>
      </c>
      <c r="N778" s="5">
        <v>2</v>
      </c>
      <c r="O778" s="5">
        <v>1</v>
      </c>
      <c r="P778" s="5">
        <v>1</v>
      </c>
      <c r="Q778" s="5">
        <v>6</v>
      </c>
      <c r="R778" s="5">
        <v>1</v>
      </c>
      <c r="S778" s="5">
        <v>3</v>
      </c>
      <c r="T778" s="5">
        <v>4</v>
      </c>
      <c r="U778" s="5">
        <v>2</v>
      </c>
      <c r="V778" s="5">
        <v>1</v>
      </c>
      <c r="W778" s="5">
        <v>1</v>
      </c>
      <c r="X778" s="5">
        <v>1</v>
      </c>
      <c r="Y778" s="5">
        <v>3</v>
      </c>
      <c r="Z778" s="5">
        <v>2</v>
      </c>
      <c r="AA778" s="5">
        <v>0</v>
      </c>
      <c r="AB778" s="5">
        <v>0</v>
      </c>
      <c r="AC778" s="5">
        <v>1</v>
      </c>
      <c r="AD778" s="5">
        <v>1</v>
      </c>
      <c r="AE778" s="5">
        <v>2</v>
      </c>
      <c r="AF778" s="5">
        <v>0</v>
      </c>
      <c r="AG778" s="5">
        <v>0</v>
      </c>
      <c r="AH778" s="5">
        <v>1</v>
      </c>
    </row>
    <row r="779" spans="1:34" x14ac:dyDescent="0.2">
      <c r="A779" s="165"/>
      <c r="B779" s="168"/>
      <c r="C779" s="178"/>
      <c r="D779" s="169"/>
      <c r="E779" s="115" t="s">
        <v>188</v>
      </c>
      <c r="F779" s="8">
        <v>0</v>
      </c>
      <c r="G779" s="8">
        <v>0</v>
      </c>
      <c r="H779" s="8">
        <v>16</v>
      </c>
      <c r="I779" s="8">
        <v>0</v>
      </c>
      <c r="J779" s="8">
        <v>30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5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40</v>
      </c>
      <c r="AA779" s="8">
        <v>0</v>
      </c>
      <c r="AB779" s="8">
        <v>0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v>0</v>
      </c>
    </row>
    <row r="780" spans="1:34" x14ac:dyDescent="0.2">
      <c r="A780" s="165"/>
      <c r="B780" s="168"/>
      <c r="C780" s="178"/>
      <c r="D780" s="169"/>
      <c r="E780" s="122" t="s">
        <v>195</v>
      </c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>
        <v>0</v>
      </c>
      <c r="R780" s="134">
        <v>0</v>
      </c>
      <c r="S780" s="134">
        <v>0</v>
      </c>
      <c r="T780" s="134">
        <v>0</v>
      </c>
      <c r="U780" s="134">
        <v>0</v>
      </c>
      <c r="V780" s="134">
        <v>0</v>
      </c>
      <c r="W780" s="134">
        <v>0</v>
      </c>
      <c r="X780" s="134">
        <v>0</v>
      </c>
      <c r="Y780" s="134">
        <v>0</v>
      </c>
      <c r="Z780" s="134">
        <v>0</v>
      </c>
      <c r="AA780" s="134">
        <v>0</v>
      </c>
      <c r="AB780" s="134">
        <v>0</v>
      </c>
      <c r="AC780" s="134">
        <v>0</v>
      </c>
      <c r="AD780" s="134">
        <v>0</v>
      </c>
      <c r="AE780" s="134">
        <v>0</v>
      </c>
      <c r="AF780" s="134">
        <v>0</v>
      </c>
      <c r="AG780" s="134">
        <v>0</v>
      </c>
      <c r="AH780" s="134">
        <v>0</v>
      </c>
    </row>
    <row r="781" spans="1:34" x14ac:dyDescent="0.2">
      <c r="A781" s="165"/>
      <c r="B781" s="168"/>
      <c r="C781" s="178"/>
      <c r="D781" s="169"/>
      <c r="E781" s="123" t="s">
        <v>197</v>
      </c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9">
        <f t="shared" ref="Q781:S781" si="892">Q780/Q778*100</f>
        <v>0</v>
      </c>
      <c r="R781" s="139">
        <f t="shared" si="892"/>
        <v>0</v>
      </c>
      <c r="S781" s="139">
        <f t="shared" si="892"/>
        <v>0</v>
      </c>
      <c r="T781" s="139">
        <f>T780/T778*100</f>
        <v>0</v>
      </c>
      <c r="U781" s="139">
        <f t="shared" ref="U781:AH781" si="893">U780/U778*100</f>
        <v>0</v>
      </c>
      <c r="V781" s="139">
        <f t="shared" si="893"/>
        <v>0</v>
      </c>
      <c r="W781" s="139">
        <f t="shared" si="893"/>
        <v>0</v>
      </c>
      <c r="X781" s="139">
        <f t="shared" si="893"/>
        <v>0</v>
      </c>
      <c r="Y781" s="139">
        <f t="shared" si="893"/>
        <v>0</v>
      </c>
      <c r="Z781" s="139">
        <f t="shared" si="893"/>
        <v>0</v>
      </c>
      <c r="AA781" s="139" t="e">
        <f t="shared" si="893"/>
        <v>#DIV/0!</v>
      </c>
      <c r="AB781" s="139" t="e">
        <f t="shared" si="893"/>
        <v>#DIV/0!</v>
      </c>
      <c r="AC781" s="139">
        <f t="shared" si="893"/>
        <v>0</v>
      </c>
      <c r="AD781" s="139">
        <f t="shared" si="893"/>
        <v>0</v>
      </c>
      <c r="AE781" s="139">
        <f t="shared" si="893"/>
        <v>0</v>
      </c>
      <c r="AF781" s="139" t="e">
        <f t="shared" si="893"/>
        <v>#DIV/0!</v>
      </c>
      <c r="AG781" s="139" t="e">
        <f t="shared" si="893"/>
        <v>#DIV/0!</v>
      </c>
      <c r="AH781" s="139">
        <f t="shared" si="893"/>
        <v>0</v>
      </c>
    </row>
    <row r="782" spans="1:34" x14ac:dyDescent="0.2">
      <c r="A782" s="165"/>
      <c r="B782" s="170"/>
      <c r="C782" s="179"/>
      <c r="D782" s="171"/>
      <c r="E782" s="121" t="s">
        <v>189</v>
      </c>
      <c r="F782" s="143">
        <f>F779/F778</f>
        <v>0</v>
      </c>
      <c r="G782" s="143">
        <f>G779/G778</f>
        <v>0</v>
      </c>
      <c r="H782" s="143">
        <f t="shared" ref="H782:AH782" si="894">H779/H778</f>
        <v>5.333333333333333</v>
      </c>
      <c r="I782" s="143">
        <f t="shared" si="894"/>
        <v>0</v>
      </c>
      <c r="J782" s="143">
        <f t="shared" si="894"/>
        <v>7.5</v>
      </c>
      <c r="K782" s="143">
        <f t="shared" si="894"/>
        <v>0</v>
      </c>
      <c r="L782" s="143">
        <f t="shared" si="894"/>
        <v>0</v>
      </c>
      <c r="M782" s="143">
        <f t="shared" si="894"/>
        <v>0</v>
      </c>
      <c r="N782" s="143">
        <f t="shared" si="894"/>
        <v>0</v>
      </c>
      <c r="O782" s="143">
        <f t="shared" si="894"/>
        <v>0</v>
      </c>
      <c r="P782" s="143">
        <f t="shared" si="894"/>
        <v>5</v>
      </c>
      <c r="Q782" s="143">
        <f t="shared" si="894"/>
        <v>0</v>
      </c>
      <c r="R782" s="143">
        <f t="shared" si="894"/>
        <v>0</v>
      </c>
      <c r="S782" s="143">
        <f t="shared" si="894"/>
        <v>0</v>
      </c>
      <c r="T782" s="143">
        <f t="shared" si="894"/>
        <v>0</v>
      </c>
      <c r="U782" s="143">
        <f t="shared" si="894"/>
        <v>0</v>
      </c>
      <c r="V782" s="143">
        <f t="shared" si="894"/>
        <v>0</v>
      </c>
      <c r="W782" s="143">
        <f t="shared" si="894"/>
        <v>0</v>
      </c>
      <c r="X782" s="143">
        <f t="shared" si="894"/>
        <v>0</v>
      </c>
      <c r="Y782" s="143">
        <f t="shared" si="894"/>
        <v>0</v>
      </c>
      <c r="Z782" s="143">
        <f t="shared" si="894"/>
        <v>20</v>
      </c>
      <c r="AA782" s="143" t="e">
        <f t="shared" si="894"/>
        <v>#DIV/0!</v>
      </c>
      <c r="AB782" s="143" t="e">
        <f t="shared" si="894"/>
        <v>#DIV/0!</v>
      </c>
      <c r="AC782" s="143">
        <f t="shared" si="894"/>
        <v>0</v>
      </c>
      <c r="AD782" s="143">
        <f t="shared" si="894"/>
        <v>0</v>
      </c>
      <c r="AE782" s="143">
        <f t="shared" si="894"/>
        <v>0</v>
      </c>
      <c r="AF782" s="143" t="e">
        <f t="shared" si="894"/>
        <v>#DIV/0!</v>
      </c>
      <c r="AG782" s="143" t="e">
        <f t="shared" si="894"/>
        <v>#DIV/0!</v>
      </c>
      <c r="AH782" s="143">
        <f t="shared" si="894"/>
        <v>0</v>
      </c>
    </row>
    <row r="783" spans="1:34" x14ac:dyDescent="0.2">
      <c r="A783" s="165"/>
      <c r="B783" s="175" t="s">
        <v>72</v>
      </c>
      <c r="C783" s="176"/>
      <c r="D783" s="177"/>
      <c r="E783" s="114" t="s">
        <v>187</v>
      </c>
      <c r="F783" s="5">
        <v>0</v>
      </c>
      <c r="G783" s="5">
        <v>1</v>
      </c>
      <c r="H783" s="5">
        <v>0</v>
      </c>
      <c r="I783" s="5">
        <v>1</v>
      </c>
      <c r="J783" s="5">
        <v>1</v>
      </c>
      <c r="K783" s="5">
        <v>1</v>
      </c>
      <c r="L783" s="5">
        <v>0</v>
      </c>
      <c r="M783" s="5">
        <v>2</v>
      </c>
      <c r="N783" s="5">
        <v>1</v>
      </c>
      <c r="O783" s="5">
        <v>0</v>
      </c>
      <c r="P783" s="5">
        <v>1</v>
      </c>
      <c r="Q783" s="5">
        <v>1</v>
      </c>
      <c r="R783" s="5">
        <v>1</v>
      </c>
      <c r="S783" s="5">
        <v>1</v>
      </c>
      <c r="T783" s="5">
        <v>1</v>
      </c>
      <c r="U783" s="5">
        <v>0</v>
      </c>
      <c r="V783" s="5">
        <v>0</v>
      </c>
      <c r="W783" s="5">
        <v>1</v>
      </c>
      <c r="X783" s="5">
        <v>1</v>
      </c>
      <c r="Y783" s="5">
        <v>0</v>
      </c>
      <c r="Z783" s="5">
        <v>0</v>
      </c>
      <c r="AA783" s="5">
        <v>3</v>
      </c>
      <c r="AB783" s="5">
        <v>1</v>
      </c>
      <c r="AC783" s="5">
        <v>0</v>
      </c>
      <c r="AD783" s="5">
        <v>0</v>
      </c>
      <c r="AE783" s="5">
        <v>1</v>
      </c>
      <c r="AF783" s="5">
        <v>0</v>
      </c>
      <c r="AG783" s="5">
        <v>0</v>
      </c>
      <c r="AH783" s="5">
        <v>0</v>
      </c>
    </row>
    <row r="784" spans="1:34" x14ac:dyDescent="0.2">
      <c r="A784" s="165"/>
      <c r="B784" s="168"/>
      <c r="C784" s="178"/>
      <c r="D784" s="169"/>
      <c r="E784" s="115" t="s">
        <v>188</v>
      </c>
      <c r="F784" s="8">
        <v>0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8">
        <v>0</v>
      </c>
      <c r="AE784" s="8">
        <v>0</v>
      </c>
      <c r="AF784" s="8">
        <v>0</v>
      </c>
      <c r="AG784" s="8">
        <v>0</v>
      </c>
      <c r="AH784" s="8">
        <v>0</v>
      </c>
    </row>
    <row r="785" spans="1:34" x14ac:dyDescent="0.2">
      <c r="A785" s="165"/>
      <c r="B785" s="168"/>
      <c r="C785" s="178"/>
      <c r="D785" s="169"/>
      <c r="E785" s="122" t="s">
        <v>195</v>
      </c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>
        <v>0</v>
      </c>
      <c r="R785" s="134">
        <v>0</v>
      </c>
      <c r="S785" s="134">
        <v>0</v>
      </c>
      <c r="T785" s="134">
        <v>0</v>
      </c>
      <c r="U785" s="134">
        <v>0</v>
      </c>
      <c r="V785" s="134">
        <v>0</v>
      </c>
      <c r="W785" s="134">
        <v>0</v>
      </c>
      <c r="X785" s="134">
        <v>0</v>
      </c>
      <c r="Y785" s="134">
        <v>0</v>
      </c>
      <c r="Z785" s="134">
        <v>0</v>
      </c>
      <c r="AA785" s="134">
        <v>0</v>
      </c>
      <c r="AB785" s="134">
        <v>0</v>
      </c>
      <c r="AC785" s="134">
        <v>0</v>
      </c>
      <c r="AD785" s="134">
        <v>0</v>
      </c>
      <c r="AE785" s="134">
        <v>0</v>
      </c>
      <c r="AF785" s="134">
        <v>0</v>
      </c>
      <c r="AG785" s="134">
        <v>0</v>
      </c>
      <c r="AH785" s="134">
        <v>0</v>
      </c>
    </row>
    <row r="786" spans="1:34" x14ac:dyDescent="0.2">
      <c r="A786" s="165"/>
      <c r="B786" s="168"/>
      <c r="C786" s="178"/>
      <c r="D786" s="169"/>
      <c r="E786" s="123" t="s">
        <v>197</v>
      </c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9">
        <f t="shared" ref="Q786:S786" si="895">Q785/Q783*100</f>
        <v>0</v>
      </c>
      <c r="R786" s="139">
        <f t="shared" si="895"/>
        <v>0</v>
      </c>
      <c r="S786" s="139">
        <f t="shared" si="895"/>
        <v>0</v>
      </c>
      <c r="T786" s="139">
        <f>T785/T783*100</f>
        <v>0</v>
      </c>
      <c r="U786" s="139" t="e">
        <f t="shared" ref="U786:AH786" si="896">U785/U783*100</f>
        <v>#DIV/0!</v>
      </c>
      <c r="V786" s="139" t="e">
        <f t="shared" si="896"/>
        <v>#DIV/0!</v>
      </c>
      <c r="W786" s="139">
        <f t="shared" si="896"/>
        <v>0</v>
      </c>
      <c r="X786" s="139">
        <f t="shared" si="896"/>
        <v>0</v>
      </c>
      <c r="Y786" s="139" t="e">
        <f t="shared" si="896"/>
        <v>#DIV/0!</v>
      </c>
      <c r="Z786" s="139" t="e">
        <f t="shared" si="896"/>
        <v>#DIV/0!</v>
      </c>
      <c r="AA786" s="139">
        <f t="shared" si="896"/>
        <v>0</v>
      </c>
      <c r="AB786" s="139">
        <f t="shared" si="896"/>
        <v>0</v>
      </c>
      <c r="AC786" s="139" t="e">
        <f t="shared" si="896"/>
        <v>#DIV/0!</v>
      </c>
      <c r="AD786" s="139" t="e">
        <f t="shared" si="896"/>
        <v>#DIV/0!</v>
      </c>
      <c r="AE786" s="139">
        <f t="shared" si="896"/>
        <v>0</v>
      </c>
      <c r="AF786" s="139" t="e">
        <f t="shared" si="896"/>
        <v>#DIV/0!</v>
      </c>
      <c r="AG786" s="139" t="e">
        <f t="shared" si="896"/>
        <v>#DIV/0!</v>
      </c>
      <c r="AH786" s="139" t="e">
        <f t="shared" si="896"/>
        <v>#DIV/0!</v>
      </c>
    </row>
    <row r="787" spans="1:34" x14ac:dyDescent="0.2">
      <c r="A787" s="165"/>
      <c r="B787" s="170"/>
      <c r="C787" s="179"/>
      <c r="D787" s="171"/>
      <c r="E787" s="121" t="s">
        <v>189</v>
      </c>
      <c r="F787" s="143" t="e">
        <f>F784/F783</f>
        <v>#DIV/0!</v>
      </c>
      <c r="G787" s="143">
        <f>G784/G783</f>
        <v>0</v>
      </c>
      <c r="H787" s="143" t="e">
        <f t="shared" ref="H787:AH787" si="897">H784/H783</f>
        <v>#DIV/0!</v>
      </c>
      <c r="I787" s="143">
        <f t="shared" si="897"/>
        <v>0</v>
      </c>
      <c r="J787" s="143">
        <f t="shared" si="897"/>
        <v>0</v>
      </c>
      <c r="K787" s="143">
        <f t="shared" si="897"/>
        <v>0</v>
      </c>
      <c r="L787" s="143" t="e">
        <f t="shared" si="897"/>
        <v>#DIV/0!</v>
      </c>
      <c r="M787" s="143">
        <f t="shared" si="897"/>
        <v>0</v>
      </c>
      <c r="N787" s="143">
        <f t="shared" si="897"/>
        <v>0</v>
      </c>
      <c r="O787" s="143" t="e">
        <f t="shared" si="897"/>
        <v>#DIV/0!</v>
      </c>
      <c r="P787" s="143">
        <f t="shared" si="897"/>
        <v>0</v>
      </c>
      <c r="Q787" s="143">
        <f t="shared" si="897"/>
        <v>0</v>
      </c>
      <c r="R787" s="143">
        <f t="shared" si="897"/>
        <v>0</v>
      </c>
      <c r="S787" s="143">
        <f t="shared" si="897"/>
        <v>0</v>
      </c>
      <c r="T787" s="143">
        <f t="shared" si="897"/>
        <v>0</v>
      </c>
      <c r="U787" s="143" t="e">
        <f t="shared" si="897"/>
        <v>#DIV/0!</v>
      </c>
      <c r="V787" s="143" t="e">
        <f t="shared" si="897"/>
        <v>#DIV/0!</v>
      </c>
      <c r="W787" s="143">
        <f t="shared" si="897"/>
        <v>0</v>
      </c>
      <c r="X787" s="143">
        <f t="shared" si="897"/>
        <v>0</v>
      </c>
      <c r="Y787" s="143" t="e">
        <f t="shared" si="897"/>
        <v>#DIV/0!</v>
      </c>
      <c r="Z787" s="143" t="e">
        <f t="shared" si="897"/>
        <v>#DIV/0!</v>
      </c>
      <c r="AA787" s="143">
        <f t="shared" si="897"/>
        <v>0</v>
      </c>
      <c r="AB787" s="143">
        <f t="shared" si="897"/>
        <v>0</v>
      </c>
      <c r="AC787" s="143" t="e">
        <f t="shared" si="897"/>
        <v>#DIV/0!</v>
      </c>
      <c r="AD787" s="143" t="e">
        <f t="shared" si="897"/>
        <v>#DIV/0!</v>
      </c>
      <c r="AE787" s="143">
        <f t="shared" si="897"/>
        <v>0</v>
      </c>
      <c r="AF787" s="143" t="e">
        <f t="shared" si="897"/>
        <v>#DIV/0!</v>
      </c>
      <c r="AG787" s="143" t="e">
        <f t="shared" si="897"/>
        <v>#DIV/0!</v>
      </c>
      <c r="AH787" s="143" t="e">
        <f t="shared" si="897"/>
        <v>#DIV/0!</v>
      </c>
    </row>
    <row r="788" spans="1:34" x14ac:dyDescent="0.2">
      <c r="A788" s="165"/>
      <c r="B788" s="175" t="s">
        <v>73</v>
      </c>
      <c r="C788" s="176"/>
      <c r="D788" s="177"/>
      <c r="E788" s="114" t="s">
        <v>187</v>
      </c>
      <c r="F788" s="5">
        <v>12</v>
      </c>
      <c r="G788" s="5">
        <v>10</v>
      </c>
      <c r="H788" s="5">
        <v>8</v>
      </c>
      <c r="I788" s="5">
        <v>10</v>
      </c>
      <c r="J788" s="5">
        <v>7</v>
      </c>
      <c r="K788" s="5">
        <v>10</v>
      </c>
      <c r="L788" s="5">
        <v>3</v>
      </c>
      <c r="M788" s="5">
        <v>5</v>
      </c>
      <c r="N788" s="5">
        <v>15</v>
      </c>
      <c r="O788" s="5">
        <v>13</v>
      </c>
      <c r="P788" s="5">
        <v>9</v>
      </c>
      <c r="Q788" s="5">
        <v>9</v>
      </c>
      <c r="R788" s="5">
        <v>16</v>
      </c>
      <c r="S788" s="5">
        <v>14</v>
      </c>
      <c r="T788" s="5">
        <v>9</v>
      </c>
      <c r="U788" s="5">
        <v>13</v>
      </c>
      <c r="V788" s="5">
        <v>10</v>
      </c>
      <c r="W788" s="5">
        <v>7</v>
      </c>
      <c r="X788" s="5">
        <v>5</v>
      </c>
      <c r="Y788" s="5">
        <v>7</v>
      </c>
      <c r="Z788" s="5">
        <v>1</v>
      </c>
      <c r="AA788" s="5">
        <v>10</v>
      </c>
      <c r="AB788" s="5">
        <v>1</v>
      </c>
      <c r="AC788" s="5">
        <v>4</v>
      </c>
      <c r="AD788" s="5">
        <v>5</v>
      </c>
      <c r="AE788" s="5">
        <v>2</v>
      </c>
      <c r="AF788" s="5">
        <v>4</v>
      </c>
      <c r="AG788" s="5">
        <v>8</v>
      </c>
      <c r="AH788" s="5">
        <v>2</v>
      </c>
    </row>
    <row r="789" spans="1:34" x14ac:dyDescent="0.2">
      <c r="A789" s="165"/>
      <c r="B789" s="168"/>
      <c r="C789" s="178"/>
      <c r="D789" s="169"/>
      <c r="E789" s="115" t="s">
        <v>188</v>
      </c>
      <c r="F789" s="8">
        <v>583</v>
      </c>
      <c r="G789" s="8">
        <v>3</v>
      </c>
      <c r="H789" s="8">
        <v>1</v>
      </c>
      <c r="I789" s="8">
        <v>10</v>
      </c>
      <c r="J789" s="8">
        <v>0</v>
      </c>
      <c r="K789" s="8">
        <v>32</v>
      </c>
      <c r="L789" s="8">
        <v>0</v>
      </c>
      <c r="M789" s="8">
        <v>0</v>
      </c>
      <c r="N789" s="8">
        <v>10</v>
      </c>
      <c r="O789" s="8">
        <v>0</v>
      </c>
      <c r="P789" s="8">
        <v>0</v>
      </c>
      <c r="Q789" s="8">
        <v>0</v>
      </c>
      <c r="R789" s="8">
        <v>1</v>
      </c>
      <c r="S789" s="8">
        <v>0</v>
      </c>
      <c r="T789" s="8">
        <v>0</v>
      </c>
      <c r="U789" s="8">
        <v>0</v>
      </c>
      <c r="V789" s="8">
        <v>0</v>
      </c>
      <c r="W789" s="8">
        <v>0</v>
      </c>
      <c r="X789" s="8">
        <v>1</v>
      </c>
      <c r="Y789" s="8">
        <v>0</v>
      </c>
      <c r="Z789" s="8">
        <v>0</v>
      </c>
      <c r="AA789" s="8">
        <v>31</v>
      </c>
      <c r="AB789" s="8">
        <v>0</v>
      </c>
      <c r="AC789" s="8">
        <v>757</v>
      </c>
      <c r="AD789" s="8">
        <v>0</v>
      </c>
      <c r="AE789" s="8">
        <v>0</v>
      </c>
      <c r="AF789" s="8">
        <v>0</v>
      </c>
      <c r="AG789" s="8">
        <v>0</v>
      </c>
      <c r="AH789" s="8">
        <v>0</v>
      </c>
    </row>
    <row r="790" spans="1:34" x14ac:dyDescent="0.2">
      <c r="A790" s="165"/>
      <c r="B790" s="168"/>
      <c r="C790" s="178"/>
      <c r="D790" s="169"/>
      <c r="E790" s="122" t="s">
        <v>195</v>
      </c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>
        <v>0</v>
      </c>
      <c r="R790" s="134">
        <v>0</v>
      </c>
      <c r="S790" s="134">
        <v>0</v>
      </c>
      <c r="T790" s="134">
        <v>0</v>
      </c>
      <c r="U790" s="134">
        <v>0</v>
      </c>
      <c r="V790" s="134">
        <v>0</v>
      </c>
      <c r="W790" s="134">
        <v>0</v>
      </c>
      <c r="X790" s="134">
        <v>0</v>
      </c>
      <c r="Y790" s="134">
        <v>0</v>
      </c>
      <c r="Z790" s="134">
        <v>0</v>
      </c>
      <c r="AA790" s="134">
        <v>0</v>
      </c>
      <c r="AB790" s="134">
        <v>0</v>
      </c>
      <c r="AC790" s="134">
        <v>0</v>
      </c>
      <c r="AD790" s="134">
        <v>0</v>
      </c>
      <c r="AE790" s="134">
        <v>0</v>
      </c>
      <c r="AF790" s="134">
        <v>0</v>
      </c>
      <c r="AG790" s="134">
        <v>0</v>
      </c>
      <c r="AH790" s="134">
        <v>0</v>
      </c>
    </row>
    <row r="791" spans="1:34" x14ac:dyDescent="0.2">
      <c r="A791" s="165"/>
      <c r="B791" s="168"/>
      <c r="C791" s="178"/>
      <c r="D791" s="169"/>
      <c r="E791" s="123" t="s">
        <v>197</v>
      </c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9">
        <f t="shared" ref="Q791:S791" si="898">Q790/Q788*100</f>
        <v>0</v>
      </c>
      <c r="R791" s="139">
        <f t="shared" si="898"/>
        <v>0</v>
      </c>
      <c r="S791" s="139">
        <f t="shared" si="898"/>
        <v>0</v>
      </c>
      <c r="T791" s="139">
        <f>T790/T788*100</f>
        <v>0</v>
      </c>
      <c r="U791" s="139">
        <f t="shared" ref="U791:AH791" si="899">U790/U788*100</f>
        <v>0</v>
      </c>
      <c r="V791" s="139">
        <f t="shared" si="899"/>
        <v>0</v>
      </c>
      <c r="W791" s="139">
        <f t="shared" si="899"/>
        <v>0</v>
      </c>
      <c r="X791" s="139">
        <f t="shared" si="899"/>
        <v>0</v>
      </c>
      <c r="Y791" s="139">
        <f t="shared" si="899"/>
        <v>0</v>
      </c>
      <c r="Z791" s="139">
        <f t="shared" si="899"/>
        <v>0</v>
      </c>
      <c r="AA791" s="139">
        <f t="shared" si="899"/>
        <v>0</v>
      </c>
      <c r="AB791" s="139">
        <f t="shared" si="899"/>
        <v>0</v>
      </c>
      <c r="AC791" s="139">
        <f t="shared" si="899"/>
        <v>0</v>
      </c>
      <c r="AD791" s="139">
        <f t="shared" si="899"/>
        <v>0</v>
      </c>
      <c r="AE791" s="139">
        <f t="shared" si="899"/>
        <v>0</v>
      </c>
      <c r="AF791" s="139">
        <f t="shared" si="899"/>
        <v>0</v>
      </c>
      <c r="AG791" s="139">
        <f t="shared" si="899"/>
        <v>0</v>
      </c>
      <c r="AH791" s="139">
        <f t="shared" si="899"/>
        <v>0</v>
      </c>
    </row>
    <row r="792" spans="1:34" x14ac:dyDescent="0.2">
      <c r="A792" s="165"/>
      <c r="B792" s="170"/>
      <c r="C792" s="179"/>
      <c r="D792" s="171"/>
      <c r="E792" s="121" t="s">
        <v>189</v>
      </c>
      <c r="F792" s="143">
        <f>F789/F788</f>
        <v>48.583333333333336</v>
      </c>
      <c r="G792" s="143">
        <f>G789/G788</f>
        <v>0.3</v>
      </c>
      <c r="H792" s="143">
        <f t="shared" ref="H792:AH792" si="900">H789/H788</f>
        <v>0.125</v>
      </c>
      <c r="I792" s="143">
        <f t="shared" si="900"/>
        <v>1</v>
      </c>
      <c r="J792" s="143">
        <f t="shared" si="900"/>
        <v>0</v>
      </c>
      <c r="K792" s="143">
        <f t="shared" si="900"/>
        <v>3.2</v>
      </c>
      <c r="L792" s="143">
        <f t="shared" si="900"/>
        <v>0</v>
      </c>
      <c r="M792" s="143">
        <f t="shared" si="900"/>
        <v>0</v>
      </c>
      <c r="N792" s="143">
        <f t="shared" si="900"/>
        <v>0.66666666666666663</v>
      </c>
      <c r="O792" s="143">
        <f t="shared" si="900"/>
        <v>0</v>
      </c>
      <c r="P792" s="143">
        <f t="shared" si="900"/>
        <v>0</v>
      </c>
      <c r="Q792" s="143">
        <f t="shared" si="900"/>
        <v>0</v>
      </c>
      <c r="R792" s="143">
        <f t="shared" si="900"/>
        <v>6.25E-2</v>
      </c>
      <c r="S792" s="143">
        <f t="shared" si="900"/>
        <v>0</v>
      </c>
      <c r="T792" s="143">
        <f t="shared" si="900"/>
        <v>0</v>
      </c>
      <c r="U792" s="143">
        <f t="shared" si="900"/>
        <v>0</v>
      </c>
      <c r="V792" s="143">
        <f t="shared" si="900"/>
        <v>0</v>
      </c>
      <c r="W792" s="143">
        <f t="shared" si="900"/>
        <v>0</v>
      </c>
      <c r="X792" s="143">
        <f t="shared" si="900"/>
        <v>0.2</v>
      </c>
      <c r="Y792" s="143">
        <f t="shared" si="900"/>
        <v>0</v>
      </c>
      <c r="Z792" s="143">
        <f t="shared" si="900"/>
        <v>0</v>
      </c>
      <c r="AA792" s="143">
        <f t="shared" si="900"/>
        <v>3.1</v>
      </c>
      <c r="AB792" s="143">
        <f t="shared" si="900"/>
        <v>0</v>
      </c>
      <c r="AC792" s="143">
        <f t="shared" si="900"/>
        <v>189.25</v>
      </c>
      <c r="AD792" s="143">
        <f t="shared" si="900"/>
        <v>0</v>
      </c>
      <c r="AE792" s="143">
        <f t="shared" si="900"/>
        <v>0</v>
      </c>
      <c r="AF792" s="143">
        <f t="shared" si="900"/>
        <v>0</v>
      </c>
      <c r="AG792" s="143">
        <f t="shared" si="900"/>
        <v>0</v>
      </c>
      <c r="AH792" s="143">
        <f t="shared" si="900"/>
        <v>0</v>
      </c>
    </row>
    <row r="793" spans="1:34" x14ac:dyDescent="0.2">
      <c r="A793" s="165"/>
      <c r="B793" s="175" t="s">
        <v>74</v>
      </c>
      <c r="C793" s="176"/>
      <c r="D793" s="177"/>
      <c r="E793" s="114" t="s">
        <v>187</v>
      </c>
      <c r="F793" s="5">
        <v>16</v>
      </c>
      <c r="G793" s="5">
        <v>18</v>
      </c>
      <c r="H793" s="5">
        <v>33</v>
      </c>
      <c r="I793" s="5">
        <v>19</v>
      </c>
      <c r="J793" s="5">
        <v>19</v>
      </c>
      <c r="K793" s="5">
        <v>23</v>
      </c>
      <c r="L793" s="5">
        <v>19</v>
      </c>
      <c r="M793" s="5">
        <v>29</v>
      </c>
      <c r="N793" s="5">
        <v>31</v>
      </c>
      <c r="O793" s="5">
        <v>40</v>
      </c>
      <c r="P793" s="5">
        <v>33</v>
      </c>
      <c r="Q793" s="5">
        <v>26</v>
      </c>
      <c r="R793" s="5">
        <v>40</v>
      </c>
      <c r="S793" s="5">
        <v>28</v>
      </c>
      <c r="T793" s="5">
        <v>26</v>
      </c>
      <c r="U793" s="5">
        <v>29</v>
      </c>
      <c r="V793" s="5">
        <v>23</v>
      </c>
      <c r="W793" s="5">
        <v>29</v>
      </c>
      <c r="X793" s="5">
        <v>27</v>
      </c>
      <c r="Y793" s="5">
        <v>19</v>
      </c>
      <c r="Z793" s="5">
        <v>22</v>
      </c>
      <c r="AA793" s="5">
        <v>19</v>
      </c>
      <c r="AB793" s="5">
        <v>15</v>
      </c>
      <c r="AC793" s="5">
        <v>13</v>
      </c>
      <c r="AD793" s="5">
        <v>25</v>
      </c>
      <c r="AE793" s="5">
        <v>20</v>
      </c>
      <c r="AF793" s="5">
        <v>19</v>
      </c>
      <c r="AG793" s="5">
        <v>24</v>
      </c>
      <c r="AH793" s="5">
        <v>15</v>
      </c>
    </row>
    <row r="794" spans="1:34" x14ac:dyDescent="0.2">
      <c r="A794" s="165"/>
      <c r="B794" s="168"/>
      <c r="C794" s="178"/>
      <c r="D794" s="169"/>
      <c r="E794" s="115" t="s">
        <v>188</v>
      </c>
      <c r="F794" s="8">
        <v>40</v>
      </c>
      <c r="G794" s="8">
        <v>0</v>
      </c>
      <c r="H794" s="8">
        <v>83</v>
      </c>
      <c r="I794" s="8">
        <v>0</v>
      </c>
      <c r="J794" s="8">
        <v>6</v>
      </c>
      <c r="K794" s="8">
        <v>1</v>
      </c>
      <c r="L794" s="8">
        <v>0</v>
      </c>
      <c r="M794" s="8">
        <v>1</v>
      </c>
      <c r="N794" s="8">
        <v>3</v>
      </c>
      <c r="O794" s="8">
        <v>1</v>
      </c>
      <c r="P794" s="8">
        <v>38</v>
      </c>
      <c r="Q794" s="8">
        <v>0</v>
      </c>
      <c r="R794" s="8">
        <v>0</v>
      </c>
      <c r="S794" s="8">
        <v>3</v>
      </c>
      <c r="T794" s="8">
        <v>0</v>
      </c>
      <c r="U794" s="8">
        <v>0</v>
      </c>
      <c r="V794" s="8">
        <v>0</v>
      </c>
      <c r="W794" s="8">
        <v>40</v>
      </c>
      <c r="X794" s="8">
        <v>2</v>
      </c>
      <c r="Y794" s="8">
        <v>0</v>
      </c>
      <c r="Z794" s="8">
        <v>0</v>
      </c>
      <c r="AA794" s="8">
        <v>0</v>
      </c>
      <c r="AB794" s="8">
        <v>0</v>
      </c>
      <c r="AC794" s="8">
        <v>130</v>
      </c>
      <c r="AD794" s="8">
        <v>0</v>
      </c>
      <c r="AE794" s="8">
        <v>0</v>
      </c>
      <c r="AF794" s="8">
        <v>0</v>
      </c>
      <c r="AG794" s="8">
        <v>0</v>
      </c>
      <c r="AH794" s="8">
        <v>0</v>
      </c>
    </row>
    <row r="795" spans="1:34" x14ac:dyDescent="0.2">
      <c r="A795" s="165"/>
      <c r="B795" s="168"/>
      <c r="C795" s="178"/>
      <c r="D795" s="169"/>
      <c r="E795" s="122" t="s">
        <v>195</v>
      </c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>
        <v>0</v>
      </c>
      <c r="R795" s="134">
        <v>0</v>
      </c>
      <c r="S795" s="134">
        <v>2</v>
      </c>
      <c r="T795" s="134">
        <v>0</v>
      </c>
      <c r="U795" s="134">
        <v>0</v>
      </c>
      <c r="V795" s="134">
        <v>0</v>
      </c>
      <c r="W795" s="134">
        <v>0</v>
      </c>
      <c r="X795" s="134">
        <v>0</v>
      </c>
      <c r="Y795" s="134">
        <v>0</v>
      </c>
      <c r="Z795" s="134">
        <v>0</v>
      </c>
      <c r="AA795" s="134">
        <v>0</v>
      </c>
      <c r="AB795" s="134">
        <v>0</v>
      </c>
      <c r="AC795" s="134">
        <v>0</v>
      </c>
      <c r="AD795" s="134">
        <v>0</v>
      </c>
      <c r="AE795" s="134">
        <v>0</v>
      </c>
      <c r="AF795" s="134">
        <v>0</v>
      </c>
      <c r="AG795" s="134">
        <v>0</v>
      </c>
      <c r="AH795" s="134">
        <v>0</v>
      </c>
    </row>
    <row r="796" spans="1:34" x14ac:dyDescent="0.2">
      <c r="A796" s="165"/>
      <c r="B796" s="168"/>
      <c r="C796" s="178"/>
      <c r="D796" s="169"/>
      <c r="E796" s="123" t="s">
        <v>197</v>
      </c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9">
        <f t="shared" ref="Q796:S796" si="901">Q795/Q793*100</f>
        <v>0</v>
      </c>
      <c r="R796" s="139">
        <f t="shared" si="901"/>
        <v>0</v>
      </c>
      <c r="S796" s="139">
        <f t="shared" si="901"/>
        <v>7.1428571428571423</v>
      </c>
      <c r="T796" s="139">
        <f>T795/T793*100</f>
        <v>0</v>
      </c>
      <c r="U796" s="139">
        <f t="shared" ref="U796:AH796" si="902">U795/U793*100</f>
        <v>0</v>
      </c>
      <c r="V796" s="139">
        <f t="shared" si="902"/>
        <v>0</v>
      </c>
      <c r="W796" s="139">
        <f t="shared" si="902"/>
        <v>0</v>
      </c>
      <c r="X796" s="139">
        <f t="shared" si="902"/>
        <v>0</v>
      </c>
      <c r="Y796" s="139">
        <f t="shared" si="902"/>
        <v>0</v>
      </c>
      <c r="Z796" s="139">
        <f t="shared" si="902"/>
        <v>0</v>
      </c>
      <c r="AA796" s="139">
        <f t="shared" si="902"/>
        <v>0</v>
      </c>
      <c r="AB796" s="139">
        <f t="shared" si="902"/>
        <v>0</v>
      </c>
      <c r="AC796" s="139">
        <f t="shared" si="902"/>
        <v>0</v>
      </c>
      <c r="AD796" s="139">
        <f t="shared" si="902"/>
        <v>0</v>
      </c>
      <c r="AE796" s="139">
        <f t="shared" si="902"/>
        <v>0</v>
      </c>
      <c r="AF796" s="139">
        <f t="shared" si="902"/>
        <v>0</v>
      </c>
      <c r="AG796" s="139">
        <f t="shared" si="902"/>
        <v>0</v>
      </c>
      <c r="AH796" s="139">
        <f t="shared" si="902"/>
        <v>0</v>
      </c>
    </row>
    <row r="797" spans="1:34" x14ac:dyDescent="0.2">
      <c r="A797" s="165"/>
      <c r="B797" s="170"/>
      <c r="C797" s="179"/>
      <c r="D797" s="171"/>
      <c r="E797" s="121" t="s">
        <v>189</v>
      </c>
      <c r="F797" s="143">
        <f>F794/F793</f>
        <v>2.5</v>
      </c>
      <c r="G797" s="143">
        <f>G794/G793</f>
        <v>0</v>
      </c>
      <c r="H797" s="143">
        <f t="shared" ref="H797:AH797" si="903">H794/H793</f>
        <v>2.5151515151515151</v>
      </c>
      <c r="I797" s="143">
        <f t="shared" si="903"/>
        <v>0</v>
      </c>
      <c r="J797" s="143">
        <f t="shared" si="903"/>
        <v>0.31578947368421051</v>
      </c>
      <c r="K797" s="143">
        <f t="shared" si="903"/>
        <v>4.3478260869565216E-2</v>
      </c>
      <c r="L797" s="143">
        <f t="shared" si="903"/>
        <v>0</v>
      </c>
      <c r="M797" s="143">
        <f t="shared" si="903"/>
        <v>3.4482758620689655E-2</v>
      </c>
      <c r="N797" s="143">
        <f t="shared" si="903"/>
        <v>9.6774193548387094E-2</v>
      </c>
      <c r="O797" s="143">
        <f t="shared" si="903"/>
        <v>2.5000000000000001E-2</v>
      </c>
      <c r="P797" s="143">
        <f t="shared" si="903"/>
        <v>1.1515151515151516</v>
      </c>
      <c r="Q797" s="143">
        <f t="shared" si="903"/>
        <v>0</v>
      </c>
      <c r="R797" s="143">
        <f t="shared" si="903"/>
        <v>0</v>
      </c>
      <c r="S797" s="143">
        <f t="shared" si="903"/>
        <v>0.10714285714285714</v>
      </c>
      <c r="T797" s="143">
        <f t="shared" si="903"/>
        <v>0</v>
      </c>
      <c r="U797" s="143">
        <f t="shared" si="903"/>
        <v>0</v>
      </c>
      <c r="V797" s="143">
        <f t="shared" si="903"/>
        <v>0</v>
      </c>
      <c r="W797" s="143">
        <f t="shared" si="903"/>
        <v>1.3793103448275863</v>
      </c>
      <c r="X797" s="143">
        <f t="shared" si="903"/>
        <v>7.407407407407407E-2</v>
      </c>
      <c r="Y797" s="143">
        <f t="shared" si="903"/>
        <v>0</v>
      </c>
      <c r="Z797" s="143">
        <f t="shared" si="903"/>
        <v>0</v>
      </c>
      <c r="AA797" s="143">
        <f t="shared" si="903"/>
        <v>0</v>
      </c>
      <c r="AB797" s="143">
        <f t="shared" si="903"/>
        <v>0</v>
      </c>
      <c r="AC797" s="143">
        <f t="shared" si="903"/>
        <v>10</v>
      </c>
      <c r="AD797" s="143">
        <f t="shared" si="903"/>
        <v>0</v>
      </c>
      <c r="AE797" s="143">
        <f t="shared" si="903"/>
        <v>0</v>
      </c>
      <c r="AF797" s="143">
        <f t="shared" si="903"/>
        <v>0</v>
      </c>
      <c r="AG797" s="143">
        <f t="shared" si="903"/>
        <v>0</v>
      </c>
      <c r="AH797" s="143">
        <f t="shared" si="903"/>
        <v>0</v>
      </c>
    </row>
    <row r="798" spans="1:34" x14ac:dyDescent="0.2">
      <c r="A798" s="165"/>
      <c r="B798" s="175" t="s">
        <v>75</v>
      </c>
      <c r="C798" s="176"/>
      <c r="D798" s="177"/>
      <c r="E798" s="114" t="s">
        <v>187</v>
      </c>
      <c r="F798" s="5">
        <v>2</v>
      </c>
      <c r="G798" s="5">
        <v>1</v>
      </c>
      <c r="H798" s="5">
        <v>4</v>
      </c>
      <c r="I798" s="5">
        <v>1</v>
      </c>
      <c r="J798" s="5">
        <v>6</v>
      </c>
      <c r="K798" s="5">
        <v>2</v>
      </c>
      <c r="L798" s="5">
        <v>4</v>
      </c>
      <c r="M798" s="5">
        <v>2</v>
      </c>
      <c r="N798" s="5">
        <v>10</v>
      </c>
      <c r="O798" s="5">
        <v>3</v>
      </c>
      <c r="P798" s="5">
        <v>6</v>
      </c>
      <c r="Q798" s="5">
        <v>6</v>
      </c>
      <c r="R798" s="5">
        <v>7</v>
      </c>
      <c r="S798" s="5">
        <v>3</v>
      </c>
      <c r="T798" s="5">
        <v>8</v>
      </c>
      <c r="U798" s="5">
        <v>5</v>
      </c>
      <c r="V798" s="5">
        <v>3</v>
      </c>
      <c r="W798" s="5">
        <v>6</v>
      </c>
      <c r="X798" s="5">
        <v>2</v>
      </c>
      <c r="Y798" s="5">
        <v>2</v>
      </c>
      <c r="Z798" s="5">
        <v>1</v>
      </c>
      <c r="AA798" s="5">
        <v>1</v>
      </c>
      <c r="AB798" s="5">
        <v>3</v>
      </c>
      <c r="AC798" s="5">
        <v>3</v>
      </c>
      <c r="AD798" s="5">
        <v>3</v>
      </c>
      <c r="AE798" s="5">
        <v>3</v>
      </c>
      <c r="AF798" s="5">
        <v>3</v>
      </c>
      <c r="AG798" s="5">
        <v>3</v>
      </c>
      <c r="AH798" s="5">
        <v>5</v>
      </c>
    </row>
    <row r="799" spans="1:34" x14ac:dyDescent="0.2">
      <c r="A799" s="165"/>
      <c r="B799" s="168"/>
      <c r="C799" s="178"/>
      <c r="D799" s="169"/>
      <c r="E799" s="115" t="s">
        <v>188</v>
      </c>
      <c r="F799" s="8">
        <v>0</v>
      </c>
      <c r="G799" s="8">
        <v>2</v>
      </c>
      <c r="H799" s="8">
        <v>9</v>
      </c>
      <c r="I799" s="8">
        <v>0</v>
      </c>
      <c r="J799" s="8">
        <v>0</v>
      </c>
      <c r="K799" s="8">
        <v>0</v>
      </c>
      <c r="L799" s="8">
        <v>0</v>
      </c>
      <c r="M799" s="8">
        <v>0</v>
      </c>
      <c r="N799" s="8">
        <v>0</v>
      </c>
      <c r="O799" s="8">
        <v>0</v>
      </c>
      <c r="P799" s="8">
        <v>17</v>
      </c>
      <c r="Q799" s="8">
        <v>6</v>
      </c>
      <c r="R799" s="8">
        <v>0</v>
      </c>
      <c r="S799" s="8">
        <v>0</v>
      </c>
      <c r="T799" s="8">
        <v>0</v>
      </c>
      <c r="U799" s="8">
        <v>93</v>
      </c>
      <c r="V799" s="8">
        <v>37</v>
      </c>
      <c r="W799" s="8">
        <v>0</v>
      </c>
      <c r="X799" s="8">
        <v>0</v>
      </c>
      <c r="Y799" s="8">
        <v>0</v>
      </c>
      <c r="Z799" s="8">
        <v>0</v>
      </c>
      <c r="AA799" s="8">
        <v>0</v>
      </c>
      <c r="AB799" s="8">
        <v>0</v>
      </c>
      <c r="AC799" s="8">
        <v>0</v>
      </c>
      <c r="AD799" s="8">
        <v>0</v>
      </c>
      <c r="AE799" s="8">
        <v>3</v>
      </c>
      <c r="AF799" s="8">
        <v>0</v>
      </c>
      <c r="AG799" s="8">
        <v>0</v>
      </c>
      <c r="AH799" s="8">
        <v>0</v>
      </c>
    </row>
    <row r="800" spans="1:34" x14ac:dyDescent="0.2">
      <c r="A800" s="165"/>
      <c r="B800" s="168"/>
      <c r="C800" s="178"/>
      <c r="D800" s="169"/>
      <c r="E800" s="122" t="s">
        <v>195</v>
      </c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>
        <v>0</v>
      </c>
      <c r="R800" s="134">
        <v>0</v>
      </c>
      <c r="S800" s="134">
        <v>0</v>
      </c>
      <c r="T800" s="134">
        <v>0</v>
      </c>
      <c r="U800" s="134">
        <v>0</v>
      </c>
      <c r="V800" s="134">
        <v>0</v>
      </c>
      <c r="W800" s="134">
        <v>0</v>
      </c>
      <c r="X800" s="134">
        <v>0</v>
      </c>
      <c r="Y800" s="134">
        <v>0</v>
      </c>
      <c r="Z800" s="134">
        <v>0</v>
      </c>
      <c r="AA800" s="134">
        <v>0</v>
      </c>
      <c r="AB800" s="134">
        <v>0</v>
      </c>
      <c r="AC800" s="134">
        <v>0</v>
      </c>
      <c r="AD800" s="134">
        <v>0</v>
      </c>
      <c r="AE800" s="134">
        <v>0</v>
      </c>
      <c r="AF800" s="134">
        <v>0</v>
      </c>
      <c r="AG800" s="134">
        <v>0</v>
      </c>
      <c r="AH800" s="134">
        <v>0</v>
      </c>
    </row>
    <row r="801" spans="1:34" x14ac:dyDescent="0.2">
      <c r="A801" s="165"/>
      <c r="B801" s="168"/>
      <c r="C801" s="178"/>
      <c r="D801" s="169"/>
      <c r="E801" s="123" t="s">
        <v>197</v>
      </c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9">
        <f t="shared" ref="Q801:S801" si="904">Q800/Q798*100</f>
        <v>0</v>
      </c>
      <c r="R801" s="139">
        <f t="shared" si="904"/>
        <v>0</v>
      </c>
      <c r="S801" s="139">
        <f t="shared" si="904"/>
        <v>0</v>
      </c>
      <c r="T801" s="139">
        <f>T800/T798*100</f>
        <v>0</v>
      </c>
      <c r="U801" s="139">
        <f t="shared" ref="U801:AH801" si="905">U800/U798*100</f>
        <v>0</v>
      </c>
      <c r="V801" s="139">
        <f t="shared" si="905"/>
        <v>0</v>
      </c>
      <c r="W801" s="139">
        <f t="shared" si="905"/>
        <v>0</v>
      </c>
      <c r="X801" s="139">
        <f t="shared" si="905"/>
        <v>0</v>
      </c>
      <c r="Y801" s="139">
        <f t="shared" si="905"/>
        <v>0</v>
      </c>
      <c r="Z801" s="139">
        <f t="shared" si="905"/>
        <v>0</v>
      </c>
      <c r="AA801" s="139">
        <f t="shared" si="905"/>
        <v>0</v>
      </c>
      <c r="AB801" s="139">
        <f t="shared" si="905"/>
        <v>0</v>
      </c>
      <c r="AC801" s="139">
        <f t="shared" si="905"/>
        <v>0</v>
      </c>
      <c r="AD801" s="139">
        <f t="shared" si="905"/>
        <v>0</v>
      </c>
      <c r="AE801" s="139">
        <f t="shared" si="905"/>
        <v>0</v>
      </c>
      <c r="AF801" s="139">
        <f t="shared" si="905"/>
        <v>0</v>
      </c>
      <c r="AG801" s="139">
        <f t="shared" si="905"/>
        <v>0</v>
      </c>
      <c r="AH801" s="139">
        <f t="shared" si="905"/>
        <v>0</v>
      </c>
    </row>
    <row r="802" spans="1:34" ht="13.8" thickBot="1" x14ac:dyDescent="0.25">
      <c r="A802" s="165"/>
      <c r="B802" s="168"/>
      <c r="C802" s="178"/>
      <c r="D802" s="169"/>
      <c r="E802" s="121" t="s">
        <v>189</v>
      </c>
      <c r="F802" s="143">
        <f>F799/F798</f>
        <v>0</v>
      </c>
      <c r="G802" s="143">
        <f>G799/G798</f>
        <v>2</v>
      </c>
      <c r="H802" s="143">
        <f t="shared" ref="H802:AH802" si="906">H799/H798</f>
        <v>2.25</v>
      </c>
      <c r="I802" s="143">
        <f t="shared" si="906"/>
        <v>0</v>
      </c>
      <c r="J802" s="143">
        <f t="shared" si="906"/>
        <v>0</v>
      </c>
      <c r="K802" s="143">
        <f t="shared" si="906"/>
        <v>0</v>
      </c>
      <c r="L802" s="143">
        <f t="shared" si="906"/>
        <v>0</v>
      </c>
      <c r="M802" s="143">
        <f t="shared" si="906"/>
        <v>0</v>
      </c>
      <c r="N802" s="143">
        <f t="shared" si="906"/>
        <v>0</v>
      </c>
      <c r="O802" s="143">
        <f t="shared" si="906"/>
        <v>0</v>
      </c>
      <c r="P802" s="143">
        <f t="shared" si="906"/>
        <v>2.8333333333333335</v>
      </c>
      <c r="Q802" s="143">
        <f t="shared" si="906"/>
        <v>1</v>
      </c>
      <c r="R802" s="143">
        <f t="shared" si="906"/>
        <v>0</v>
      </c>
      <c r="S802" s="143">
        <f t="shared" si="906"/>
        <v>0</v>
      </c>
      <c r="T802" s="143">
        <f t="shared" si="906"/>
        <v>0</v>
      </c>
      <c r="U802" s="143">
        <f t="shared" si="906"/>
        <v>18.600000000000001</v>
      </c>
      <c r="V802" s="143">
        <f t="shared" si="906"/>
        <v>12.333333333333334</v>
      </c>
      <c r="W802" s="143">
        <f t="shared" si="906"/>
        <v>0</v>
      </c>
      <c r="X802" s="143">
        <f t="shared" si="906"/>
        <v>0</v>
      </c>
      <c r="Y802" s="143">
        <f t="shared" si="906"/>
        <v>0</v>
      </c>
      <c r="Z802" s="143">
        <f t="shared" si="906"/>
        <v>0</v>
      </c>
      <c r="AA802" s="143">
        <f t="shared" si="906"/>
        <v>0</v>
      </c>
      <c r="AB802" s="143">
        <f t="shared" si="906"/>
        <v>0</v>
      </c>
      <c r="AC802" s="143">
        <f t="shared" si="906"/>
        <v>0</v>
      </c>
      <c r="AD802" s="143">
        <f t="shared" si="906"/>
        <v>0</v>
      </c>
      <c r="AE802" s="143">
        <f t="shared" si="906"/>
        <v>1</v>
      </c>
      <c r="AF802" s="143">
        <f t="shared" si="906"/>
        <v>0</v>
      </c>
      <c r="AG802" s="143">
        <f t="shared" si="906"/>
        <v>0</v>
      </c>
      <c r="AH802" s="143">
        <f t="shared" si="906"/>
        <v>0</v>
      </c>
    </row>
    <row r="803" spans="1:34" x14ac:dyDescent="0.2">
      <c r="A803" s="166"/>
      <c r="B803" s="180" t="s">
        <v>5</v>
      </c>
      <c r="C803" s="181"/>
      <c r="D803" s="182"/>
      <c r="E803" s="117" t="s">
        <v>191</v>
      </c>
      <c r="F803" s="11">
        <f>F773+F778+F783+F788+F793+F798</f>
        <v>45</v>
      </c>
      <c r="G803" s="11">
        <f>G773+G778+G783+G788+G793+G798</f>
        <v>48</v>
      </c>
      <c r="H803" s="11">
        <f t="shared" ref="H803:U805" si="907">H773+H778+H783+H788+H793+H798</f>
        <v>60</v>
      </c>
      <c r="I803" s="11">
        <f t="shared" si="907"/>
        <v>38</v>
      </c>
      <c r="J803" s="11">
        <f t="shared" si="907"/>
        <v>44</v>
      </c>
      <c r="K803" s="11">
        <f t="shared" si="907"/>
        <v>45</v>
      </c>
      <c r="L803" s="11">
        <f t="shared" si="907"/>
        <v>39</v>
      </c>
      <c r="M803" s="11">
        <f t="shared" si="907"/>
        <v>55</v>
      </c>
      <c r="N803" s="11">
        <f t="shared" si="907"/>
        <v>71</v>
      </c>
      <c r="O803" s="11">
        <f t="shared" si="907"/>
        <v>70</v>
      </c>
      <c r="P803" s="11">
        <f t="shared" si="907"/>
        <v>53</v>
      </c>
      <c r="Q803" s="11">
        <f t="shared" si="907"/>
        <v>64</v>
      </c>
      <c r="R803" s="11">
        <f t="shared" si="907"/>
        <v>77</v>
      </c>
      <c r="S803" s="11">
        <f t="shared" si="907"/>
        <v>57</v>
      </c>
      <c r="T803" s="11">
        <f t="shared" si="907"/>
        <v>59</v>
      </c>
      <c r="U803" s="11">
        <f t="shared" si="907"/>
        <v>61</v>
      </c>
      <c r="V803" s="11">
        <f t="shared" ref="V803:AH803" si="908">V773+V778+V783+V788+V793+V798</f>
        <v>48</v>
      </c>
      <c r="W803" s="11">
        <f t="shared" si="908"/>
        <v>54</v>
      </c>
      <c r="X803" s="11">
        <f t="shared" si="908"/>
        <v>45</v>
      </c>
      <c r="Y803" s="11">
        <f t="shared" si="908"/>
        <v>37</v>
      </c>
      <c r="Z803" s="11">
        <f t="shared" si="908"/>
        <v>32</v>
      </c>
      <c r="AA803" s="11">
        <f t="shared" si="908"/>
        <v>35</v>
      </c>
      <c r="AB803" s="11">
        <f t="shared" si="908"/>
        <v>26</v>
      </c>
      <c r="AC803" s="11">
        <f t="shared" si="908"/>
        <v>26</v>
      </c>
      <c r="AD803" s="11">
        <f t="shared" si="908"/>
        <v>36</v>
      </c>
      <c r="AE803" s="11">
        <f t="shared" si="908"/>
        <v>29</v>
      </c>
      <c r="AF803" s="11">
        <f t="shared" si="908"/>
        <v>29</v>
      </c>
      <c r="AG803" s="11">
        <f t="shared" si="908"/>
        <v>35</v>
      </c>
      <c r="AH803" s="11">
        <f t="shared" si="908"/>
        <v>24</v>
      </c>
    </row>
    <row r="804" spans="1:34" x14ac:dyDescent="0.2">
      <c r="A804" s="166"/>
      <c r="B804" s="183"/>
      <c r="C804" s="184"/>
      <c r="D804" s="185"/>
      <c r="E804" s="118" t="s">
        <v>198</v>
      </c>
      <c r="F804" s="12">
        <f>F774+F779+F784+F789+F794+F799</f>
        <v>980</v>
      </c>
      <c r="G804" s="12">
        <f>G774+G779+G784+G789+G794+G799</f>
        <v>18</v>
      </c>
      <c r="H804" s="12">
        <f t="shared" ref="H804:S805" si="909">H774+H779+H784+H789+H794+H799</f>
        <v>539</v>
      </c>
      <c r="I804" s="12">
        <f t="shared" si="909"/>
        <v>35</v>
      </c>
      <c r="J804" s="12">
        <f t="shared" si="909"/>
        <v>36</v>
      </c>
      <c r="K804" s="12">
        <f t="shared" si="909"/>
        <v>137</v>
      </c>
      <c r="L804" s="12">
        <f t="shared" si="909"/>
        <v>0</v>
      </c>
      <c r="M804" s="12">
        <f t="shared" si="909"/>
        <v>9</v>
      </c>
      <c r="N804" s="12">
        <f t="shared" si="909"/>
        <v>13</v>
      </c>
      <c r="O804" s="12">
        <f t="shared" si="909"/>
        <v>1</v>
      </c>
      <c r="P804" s="12">
        <f t="shared" si="909"/>
        <v>77</v>
      </c>
      <c r="Q804" s="12">
        <f t="shared" si="909"/>
        <v>6</v>
      </c>
      <c r="R804" s="12">
        <f t="shared" si="909"/>
        <v>95</v>
      </c>
      <c r="S804" s="12">
        <f t="shared" si="909"/>
        <v>3</v>
      </c>
      <c r="T804" s="12">
        <f t="shared" si="907"/>
        <v>0</v>
      </c>
      <c r="U804" s="12">
        <f t="shared" si="907"/>
        <v>128</v>
      </c>
      <c r="V804" s="12">
        <f t="shared" ref="V804:AH804" si="910">V774+V779+V784+V789+V794+V799</f>
        <v>37</v>
      </c>
      <c r="W804" s="12">
        <f t="shared" si="910"/>
        <v>47</v>
      </c>
      <c r="X804" s="12">
        <f t="shared" si="910"/>
        <v>4</v>
      </c>
      <c r="Y804" s="12">
        <f t="shared" si="910"/>
        <v>0</v>
      </c>
      <c r="Z804" s="12">
        <f t="shared" si="910"/>
        <v>40</v>
      </c>
      <c r="AA804" s="12">
        <f t="shared" si="910"/>
        <v>31</v>
      </c>
      <c r="AB804" s="12">
        <f t="shared" si="910"/>
        <v>251</v>
      </c>
      <c r="AC804" s="12">
        <f t="shared" si="910"/>
        <v>912</v>
      </c>
      <c r="AD804" s="12">
        <f t="shared" si="910"/>
        <v>0</v>
      </c>
      <c r="AE804" s="12">
        <f t="shared" si="910"/>
        <v>3</v>
      </c>
      <c r="AF804" s="12">
        <f t="shared" si="910"/>
        <v>16</v>
      </c>
      <c r="AG804" s="12">
        <f t="shared" si="910"/>
        <v>0</v>
      </c>
      <c r="AH804" s="12">
        <f t="shared" si="910"/>
        <v>0</v>
      </c>
    </row>
    <row r="805" spans="1:34" x14ac:dyDescent="0.2">
      <c r="A805" s="166"/>
      <c r="B805" s="183"/>
      <c r="C805" s="184"/>
      <c r="D805" s="185"/>
      <c r="E805" s="129" t="s">
        <v>196</v>
      </c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>
        <f t="shared" si="909"/>
        <v>1</v>
      </c>
      <c r="R805" s="135">
        <f t="shared" si="909"/>
        <v>0</v>
      </c>
      <c r="S805" s="135">
        <f t="shared" si="909"/>
        <v>2</v>
      </c>
      <c r="T805" s="135">
        <f t="shared" si="907"/>
        <v>0</v>
      </c>
      <c r="U805" s="135">
        <f t="shared" si="907"/>
        <v>0</v>
      </c>
      <c r="V805" s="135">
        <f t="shared" ref="V805:AH805" si="911">V775+V780+V785+V790+V795+V800</f>
        <v>0</v>
      </c>
      <c r="W805" s="135">
        <f t="shared" si="911"/>
        <v>0</v>
      </c>
      <c r="X805" s="135">
        <f t="shared" si="911"/>
        <v>0</v>
      </c>
      <c r="Y805" s="135">
        <f t="shared" si="911"/>
        <v>0</v>
      </c>
      <c r="Z805" s="135">
        <f t="shared" si="911"/>
        <v>0</v>
      </c>
      <c r="AA805" s="135">
        <f t="shared" si="911"/>
        <v>0</v>
      </c>
      <c r="AB805" s="135">
        <f t="shared" si="911"/>
        <v>0</v>
      </c>
      <c r="AC805" s="135">
        <f t="shared" si="911"/>
        <v>0</v>
      </c>
      <c r="AD805" s="135">
        <f t="shared" si="911"/>
        <v>0</v>
      </c>
      <c r="AE805" s="135">
        <f t="shared" si="911"/>
        <v>0</v>
      </c>
      <c r="AF805" s="135">
        <f t="shared" si="911"/>
        <v>0</v>
      </c>
      <c r="AG805" s="135">
        <f t="shared" si="911"/>
        <v>0</v>
      </c>
      <c r="AH805" s="135">
        <f t="shared" si="911"/>
        <v>0</v>
      </c>
    </row>
    <row r="806" spans="1:34" x14ac:dyDescent="0.2">
      <c r="A806" s="166"/>
      <c r="B806" s="183"/>
      <c r="C806" s="184"/>
      <c r="D806" s="185"/>
      <c r="E806" s="128" t="s">
        <v>197</v>
      </c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1">
        <f t="shared" ref="Q806:S806" si="912">Q805/Q803*100</f>
        <v>1.5625</v>
      </c>
      <c r="R806" s="141">
        <f t="shared" si="912"/>
        <v>0</v>
      </c>
      <c r="S806" s="141">
        <f t="shared" si="912"/>
        <v>3.5087719298245612</v>
      </c>
      <c r="T806" s="141">
        <f t="shared" ref="T806:U806" si="913">T805/T803*100</f>
        <v>0</v>
      </c>
      <c r="U806" s="141">
        <f t="shared" si="913"/>
        <v>0</v>
      </c>
      <c r="V806" s="141">
        <f t="shared" ref="V806:AH806" si="914">V805/V803*100</f>
        <v>0</v>
      </c>
      <c r="W806" s="141">
        <f t="shared" si="914"/>
        <v>0</v>
      </c>
      <c r="X806" s="141">
        <f t="shared" si="914"/>
        <v>0</v>
      </c>
      <c r="Y806" s="141">
        <f t="shared" si="914"/>
        <v>0</v>
      </c>
      <c r="Z806" s="141">
        <f t="shared" si="914"/>
        <v>0</v>
      </c>
      <c r="AA806" s="141">
        <f t="shared" si="914"/>
        <v>0</v>
      </c>
      <c r="AB806" s="141">
        <f t="shared" si="914"/>
        <v>0</v>
      </c>
      <c r="AC806" s="141">
        <f t="shared" si="914"/>
        <v>0</v>
      </c>
      <c r="AD806" s="141">
        <f t="shared" si="914"/>
        <v>0</v>
      </c>
      <c r="AE806" s="141">
        <f t="shared" si="914"/>
        <v>0</v>
      </c>
      <c r="AF806" s="141">
        <f t="shared" si="914"/>
        <v>0</v>
      </c>
      <c r="AG806" s="141">
        <f t="shared" si="914"/>
        <v>0</v>
      </c>
      <c r="AH806" s="141">
        <f t="shared" si="914"/>
        <v>0</v>
      </c>
    </row>
    <row r="807" spans="1:34" ht="13.8" thickBot="1" x14ac:dyDescent="0.25">
      <c r="A807" s="167"/>
      <c r="B807" s="186"/>
      <c r="C807" s="187"/>
      <c r="D807" s="188"/>
      <c r="E807" s="130" t="s">
        <v>190</v>
      </c>
      <c r="F807" s="144">
        <f>F804/F803</f>
        <v>21.777777777777779</v>
      </c>
      <c r="G807" s="144">
        <f>G804/G803</f>
        <v>0.375</v>
      </c>
      <c r="H807" s="144">
        <f t="shared" ref="H807:U807" si="915">H804/H803</f>
        <v>8.9833333333333325</v>
      </c>
      <c r="I807" s="144">
        <f t="shared" si="915"/>
        <v>0.92105263157894735</v>
      </c>
      <c r="J807" s="144">
        <f t="shared" si="915"/>
        <v>0.81818181818181823</v>
      </c>
      <c r="K807" s="144">
        <f t="shared" si="915"/>
        <v>3.0444444444444443</v>
      </c>
      <c r="L807" s="144">
        <f t="shared" si="915"/>
        <v>0</v>
      </c>
      <c r="M807" s="144">
        <f t="shared" si="915"/>
        <v>0.16363636363636364</v>
      </c>
      <c r="N807" s="144">
        <f t="shared" si="915"/>
        <v>0.18309859154929578</v>
      </c>
      <c r="O807" s="144">
        <f t="shared" si="915"/>
        <v>1.4285714285714285E-2</v>
      </c>
      <c r="P807" s="144">
        <f t="shared" si="915"/>
        <v>1.4528301886792452</v>
      </c>
      <c r="Q807" s="144">
        <f t="shared" si="915"/>
        <v>9.375E-2</v>
      </c>
      <c r="R807" s="144">
        <f t="shared" si="915"/>
        <v>1.2337662337662338</v>
      </c>
      <c r="S807" s="144">
        <f t="shared" si="915"/>
        <v>5.2631578947368418E-2</v>
      </c>
      <c r="T807" s="144">
        <f t="shared" si="915"/>
        <v>0</v>
      </c>
      <c r="U807" s="144">
        <f t="shared" si="915"/>
        <v>2.098360655737705</v>
      </c>
      <c r="V807" s="144">
        <f t="shared" ref="V807:AH807" si="916">V804/V803</f>
        <v>0.77083333333333337</v>
      </c>
      <c r="W807" s="144">
        <f t="shared" si="916"/>
        <v>0.87037037037037035</v>
      </c>
      <c r="X807" s="144">
        <f t="shared" si="916"/>
        <v>8.8888888888888892E-2</v>
      </c>
      <c r="Y807" s="144">
        <f t="shared" si="916"/>
        <v>0</v>
      </c>
      <c r="Z807" s="144">
        <f t="shared" si="916"/>
        <v>1.25</v>
      </c>
      <c r="AA807" s="144">
        <f t="shared" si="916"/>
        <v>0.88571428571428568</v>
      </c>
      <c r="AB807" s="144">
        <f t="shared" si="916"/>
        <v>9.6538461538461533</v>
      </c>
      <c r="AC807" s="144">
        <f t="shared" si="916"/>
        <v>35.07692307692308</v>
      </c>
      <c r="AD807" s="144">
        <f t="shared" si="916"/>
        <v>0</v>
      </c>
      <c r="AE807" s="144">
        <f t="shared" si="916"/>
        <v>0.10344827586206896</v>
      </c>
      <c r="AF807" s="144">
        <f t="shared" si="916"/>
        <v>0.55172413793103448</v>
      </c>
      <c r="AG807" s="144">
        <f t="shared" si="916"/>
        <v>0</v>
      </c>
      <c r="AH807" s="144">
        <f t="shared" si="916"/>
        <v>0</v>
      </c>
    </row>
    <row r="808" spans="1:34" x14ac:dyDescent="0.2">
      <c r="A808" s="165" t="s">
        <v>111</v>
      </c>
      <c r="B808" s="175" t="s">
        <v>70</v>
      </c>
      <c r="C808" s="176"/>
      <c r="D808" s="177"/>
      <c r="E808" s="114" t="s">
        <v>187</v>
      </c>
      <c r="F808" s="5">
        <v>130</v>
      </c>
      <c r="G808" s="5">
        <v>146</v>
      </c>
      <c r="H808" s="5">
        <v>123</v>
      </c>
      <c r="I808" s="5">
        <v>134</v>
      </c>
      <c r="J808" s="5">
        <v>142</v>
      </c>
      <c r="K808" s="5">
        <v>126</v>
      </c>
      <c r="L808" s="5">
        <v>123</v>
      </c>
      <c r="M808" s="5">
        <v>129</v>
      </c>
      <c r="N808" s="5">
        <v>113</v>
      </c>
      <c r="O808" s="5">
        <v>123</v>
      </c>
      <c r="P808" s="5">
        <v>135</v>
      </c>
      <c r="Q808" s="5">
        <v>78</v>
      </c>
      <c r="R808" s="5">
        <v>121</v>
      </c>
      <c r="S808" s="5">
        <v>115</v>
      </c>
      <c r="T808" s="5">
        <v>104</v>
      </c>
      <c r="U808" s="5">
        <v>97</v>
      </c>
      <c r="V808" s="5">
        <v>85</v>
      </c>
      <c r="W808" s="5">
        <v>89</v>
      </c>
      <c r="X808" s="5">
        <v>100</v>
      </c>
      <c r="Y808" s="5">
        <v>66</v>
      </c>
      <c r="Z808" s="5">
        <v>59</v>
      </c>
      <c r="AA808" s="5">
        <v>62</v>
      </c>
      <c r="AB808" s="5">
        <v>66</v>
      </c>
      <c r="AC808" s="5">
        <v>50</v>
      </c>
      <c r="AD808" s="5">
        <v>37</v>
      </c>
      <c r="AE808" s="5">
        <v>49</v>
      </c>
      <c r="AF808" s="5">
        <v>47</v>
      </c>
      <c r="AG808" s="5">
        <v>48</v>
      </c>
      <c r="AH808" s="5">
        <v>51</v>
      </c>
    </row>
    <row r="809" spans="1:34" x14ac:dyDescent="0.2">
      <c r="A809" s="165"/>
      <c r="B809" s="168"/>
      <c r="C809" s="178"/>
      <c r="D809" s="169"/>
      <c r="E809" s="115" t="s">
        <v>188</v>
      </c>
      <c r="F809" s="8">
        <v>7997</v>
      </c>
      <c r="G809" s="8">
        <v>11139</v>
      </c>
      <c r="H809" s="8">
        <v>11244</v>
      </c>
      <c r="I809" s="8">
        <v>9726</v>
      </c>
      <c r="J809" s="8">
        <v>9653</v>
      </c>
      <c r="K809" s="8">
        <v>9737</v>
      </c>
      <c r="L809" s="8">
        <v>9534</v>
      </c>
      <c r="M809" s="8">
        <v>10117</v>
      </c>
      <c r="N809" s="8">
        <v>10568</v>
      </c>
      <c r="O809" s="8">
        <v>7372</v>
      </c>
      <c r="P809" s="8">
        <v>9611</v>
      </c>
      <c r="Q809" s="8">
        <v>8353</v>
      </c>
      <c r="R809" s="8">
        <v>9410</v>
      </c>
      <c r="S809" s="8">
        <v>7411</v>
      </c>
      <c r="T809" s="8">
        <v>7524</v>
      </c>
      <c r="U809" s="8">
        <v>8691</v>
      </c>
      <c r="V809" s="8">
        <v>5579</v>
      </c>
      <c r="W809" s="8">
        <v>9314</v>
      </c>
      <c r="X809" s="8">
        <v>9290</v>
      </c>
      <c r="Y809" s="8">
        <v>6896</v>
      </c>
      <c r="Z809" s="8">
        <v>5676</v>
      </c>
      <c r="AA809" s="8">
        <v>6413</v>
      </c>
      <c r="AB809" s="8">
        <v>5022</v>
      </c>
      <c r="AC809" s="8">
        <v>3848</v>
      </c>
      <c r="AD809" s="8">
        <v>2558</v>
      </c>
      <c r="AE809" s="8">
        <v>2763</v>
      </c>
      <c r="AF809" s="8">
        <v>7432</v>
      </c>
      <c r="AG809" s="8">
        <v>10053</v>
      </c>
      <c r="AH809" s="8">
        <v>8266</v>
      </c>
    </row>
    <row r="810" spans="1:34" x14ac:dyDescent="0.2">
      <c r="A810" s="165"/>
      <c r="B810" s="168"/>
      <c r="C810" s="178"/>
      <c r="D810" s="169"/>
      <c r="E810" s="122" t="s">
        <v>195</v>
      </c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>
        <v>4</v>
      </c>
      <c r="R810" s="134">
        <v>2</v>
      </c>
      <c r="S810" s="134">
        <v>2</v>
      </c>
      <c r="T810" s="134">
        <v>1</v>
      </c>
      <c r="U810" s="134">
        <v>1</v>
      </c>
      <c r="V810" s="134">
        <v>7</v>
      </c>
      <c r="W810" s="134">
        <v>2</v>
      </c>
      <c r="X810" s="134">
        <v>3</v>
      </c>
      <c r="Y810" s="134">
        <v>5</v>
      </c>
      <c r="Z810" s="134">
        <v>1</v>
      </c>
      <c r="AA810" s="134">
        <v>2</v>
      </c>
      <c r="AB810" s="134">
        <v>2</v>
      </c>
      <c r="AC810" s="134">
        <v>1</v>
      </c>
      <c r="AD810" s="134">
        <v>1</v>
      </c>
      <c r="AE810" s="134">
        <v>0</v>
      </c>
      <c r="AF810" s="134">
        <v>3</v>
      </c>
      <c r="AG810" s="134">
        <v>2</v>
      </c>
      <c r="AH810" s="134">
        <v>3</v>
      </c>
    </row>
    <row r="811" spans="1:34" x14ac:dyDescent="0.2">
      <c r="A811" s="165"/>
      <c r="B811" s="168"/>
      <c r="C811" s="178"/>
      <c r="D811" s="169"/>
      <c r="E811" s="123" t="s">
        <v>197</v>
      </c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9">
        <f t="shared" ref="Q811:S811" si="917">Q810/Q808*100</f>
        <v>5.1282051282051277</v>
      </c>
      <c r="R811" s="139">
        <f t="shared" si="917"/>
        <v>1.6528925619834711</v>
      </c>
      <c r="S811" s="139">
        <f t="shared" si="917"/>
        <v>1.7391304347826086</v>
      </c>
      <c r="T811" s="139">
        <f>T810/T808*100</f>
        <v>0.96153846153846156</v>
      </c>
      <c r="U811" s="139">
        <f t="shared" ref="U811:AH811" si="918">U810/U808*100</f>
        <v>1.0309278350515463</v>
      </c>
      <c r="V811" s="139">
        <f t="shared" si="918"/>
        <v>8.235294117647058</v>
      </c>
      <c r="W811" s="139">
        <f t="shared" si="918"/>
        <v>2.2471910112359552</v>
      </c>
      <c r="X811" s="139">
        <f t="shared" si="918"/>
        <v>3</v>
      </c>
      <c r="Y811" s="139">
        <f t="shared" si="918"/>
        <v>7.5757575757575761</v>
      </c>
      <c r="Z811" s="139">
        <f t="shared" si="918"/>
        <v>1.6949152542372881</v>
      </c>
      <c r="AA811" s="139">
        <f t="shared" si="918"/>
        <v>3.225806451612903</v>
      </c>
      <c r="AB811" s="139">
        <f t="shared" si="918"/>
        <v>3.0303030303030303</v>
      </c>
      <c r="AC811" s="139">
        <f t="shared" si="918"/>
        <v>2</v>
      </c>
      <c r="AD811" s="139">
        <f t="shared" si="918"/>
        <v>2.7027027027027026</v>
      </c>
      <c r="AE811" s="139">
        <f t="shared" si="918"/>
        <v>0</v>
      </c>
      <c r="AF811" s="139">
        <f t="shared" si="918"/>
        <v>6.3829787234042552</v>
      </c>
      <c r="AG811" s="139">
        <f t="shared" si="918"/>
        <v>4.1666666666666661</v>
      </c>
      <c r="AH811" s="139">
        <f t="shared" si="918"/>
        <v>5.8823529411764701</v>
      </c>
    </row>
    <row r="812" spans="1:34" x14ac:dyDescent="0.2">
      <c r="A812" s="165"/>
      <c r="B812" s="170"/>
      <c r="C812" s="179"/>
      <c r="D812" s="171"/>
      <c r="E812" s="121" t="s">
        <v>189</v>
      </c>
      <c r="F812" s="143">
        <f>F809/F808</f>
        <v>61.515384615384619</v>
      </c>
      <c r="G812" s="143">
        <f>G809/G808</f>
        <v>76.294520547945211</v>
      </c>
      <c r="H812" s="143">
        <f t="shared" ref="H812:AH812" si="919">H809/H808</f>
        <v>91.41463414634147</v>
      </c>
      <c r="I812" s="143">
        <f t="shared" si="919"/>
        <v>72.582089552238813</v>
      </c>
      <c r="J812" s="143">
        <f t="shared" si="919"/>
        <v>67.978873239436624</v>
      </c>
      <c r="K812" s="143">
        <f t="shared" si="919"/>
        <v>77.277777777777771</v>
      </c>
      <c r="L812" s="143">
        <f t="shared" si="919"/>
        <v>77.512195121951223</v>
      </c>
      <c r="M812" s="143">
        <f t="shared" si="919"/>
        <v>78.426356589147289</v>
      </c>
      <c r="N812" s="143">
        <f t="shared" si="919"/>
        <v>93.522123893805315</v>
      </c>
      <c r="O812" s="143">
        <f t="shared" si="919"/>
        <v>59.934959349593498</v>
      </c>
      <c r="P812" s="143">
        <f t="shared" si="919"/>
        <v>71.19259259259259</v>
      </c>
      <c r="Q812" s="143">
        <f t="shared" si="919"/>
        <v>107.08974358974359</v>
      </c>
      <c r="R812" s="143">
        <f t="shared" si="919"/>
        <v>77.768595041322314</v>
      </c>
      <c r="S812" s="143">
        <f t="shared" si="919"/>
        <v>64.443478260869568</v>
      </c>
      <c r="T812" s="143">
        <f t="shared" si="919"/>
        <v>72.34615384615384</v>
      </c>
      <c r="U812" s="143">
        <f t="shared" si="919"/>
        <v>89.597938144329902</v>
      </c>
      <c r="V812" s="143">
        <f t="shared" si="919"/>
        <v>65.635294117647064</v>
      </c>
      <c r="W812" s="143">
        <f t="shared" si="919"/>
        <v>104.65168539325843</v>
      </c>
      <c r="X812" s="143">
        <f t="shared" si="919"/>
        <v>92.9</v>
      </c>
      <c r="Y812" s="143">
        <f t="shared" si="919"/>
        <v>104.48484848484848</v>
      </c>
      <c r="Z812" s="143">
        <f t="shared" si="919"/>
        <v>96.20338983050847</v>
      </c>
      <c r="AA812" s="143">
        <f t="shared" si="919"/>
        <v>103.43548387096774</v>
      </c>
      <c r="AB812" s="143">
        <f t="shared" si="919"/>
        <v>76.090909090909093</v>
      </c>
      <c r="AC812" s="143">
        <f t="shared" si="919"/>
        <v>76.959999999999994</v>
      </c>
      <c r="AD812" s="143">
        <f t="shared" si="919"/>
        <v>69.13513513513513</v>
      </c>
      <c r="AE812" s="143">
        <f t="shared" si="919"/>
        <v>56.387755102040813</v>
      </c>
      <c r="AF812" s="143">
        <f t="shared" si="919"/>
        <v>158.12765957446808</v>
      </c>
      <c r="AG812" s="143">
        <f t="shared" si="919"/>
        <v>209.4375</v>
      </c>
      <c r="AH812" s="143">
        <f t="shared" si="919"/>
        <v>162.07843137254903</v>
      </c>
    </row>
    <row r="813" spans="1:34" x14ac:dyDescent="0.2">
      <c r="A813" s="165"/>
      <c r="B813" s="175" t="s">
        <v>71</v>
      </c>
      <c r="C813" s="176"/>
      <c r="D813" s="177"/>
      <c r="E813" s="114" t="s">
        <v>187</v>
      </c>
      <c r="F813" s="5">
        <v>3</v>
      </c>
      <c r="G813" s="5">
        <v>8</v>
      </c>
      <c r="H813" s="5">
        <v>7</v>
      </c>
      <c r="I813" s="5">
        <v>6</v>
      </c>
      <c r="J813" s="5">
        <v>3</v>
      </c>
      <c r="K813" s="5">
        <v>6</v>
      </c>
      <c r="L813" s="5">
        <v>7</v>
      </c>
      <c r="M813" s="5">
        <v>5</v>
      </c>
      <c r="N813" s="5">
        <v>6</v>
      </c>
      <c r="O813" s="5">
        <v>3</v>
      </c>
      <c r="P813" s="5">
        <v>1</v>
      </c>
      <c r="Q813" s="5">
        <v>3</v>
      </c>
      <c r="R813" s="5">
        <v>10</v>
      </c>
      <c r="S813" s="5">
        <v>3</v>
      </c>
      <c r="T813" s="5">
        <v>1</v>
      </c>
      <c r="U813" s="5">
        <v>8</v>
      </c>
      <c r="V813" s="5">
        <v>6</v>
      </c>
      <c r="W813" s="5">
        <v>2</v>
      </c>
      <c r="X813" s="5">
        <v>4</v>
      </c>
      <c r="Y813" s="5">
        <v>3</v>
      </c>
      <c r="Z813" s="5">
        <v>0</v>
      </c>
      <c r="AA813" s="5">
        <v>3</v>
      </c>
      <c r="AB813" s="5">
        <v>1</v>
      </c>
      <c r="AC813" s="5">
        <v>2</v>
      </c>
      <c r="AD813" s="5">
        <v>3</v>
      </c>
      <c r="AE813" s="5">
        <v>1</v>
      </c>
      <c r="AF813" s="5">
        <v>3</v>
      </c>
      <c r="AG813" s="5">
        <v>1</v>
      </c>
      <c r="AH813" s="5">
        <v>1</v>
      </c>
    </row>
    <row r="814" spans="1:34" x14ac:dyDescent="0.2">
      <c r="A814" s="165"/>
      <c r="B814" s="168"/>
      <c r="C814" s="178"/>
      <c r="D814" s="169"/>
      <c r="E814" s="115" t="s">
        <v>188</v>
      </c>
      <c r="F814" s="8">
        <v>4</v>
      </c>
      <c r="G814" s="8">
        <v>198</v>
      </c>
      <c r="H814" s="8">
        <v>165</v>
      </c>
      <c r="I814" s="8">
        <v>165</v>
      </c>
      <c r="J814" s="8">
        <v>0</v>
      </c>
      <c r="K814" s="8">
        <v>13</v>
      </c>
      <c r="L814" s="8">
        <v>15</v>
      </c>
      <c r="M814" s="8">
        <v>0</v>
      </c>
      <c r="N814" s="8">
        <v>38</v>
      </c>
      <c r="O814" s="8">
        <v>49</v>
      </c>
      <c r="P814" s="8">
        <v>3</v>
      </c>
      <c r="Q814" s="8">
        <v>199</v>
      </c>
      <c r="R814" s="8">
        <v>138</v>
      </c>
      <c r="S814" s="8">
        <v>4</v>
      </c>
      <c r="T814" s="8">
        <v>0</v>
      </c>
      <c r="U814" s="8">
        <v>710</v>
      </c>
      <c r="V814" s="8">
        <v>108</v>
      </c>
      <c r="W814" s="8">
        <v>182</v>
      </c>
      <c r="X814" s="8">
        <v>83</v>
      </c>
      <c r="Y814" s="8">
        <v>234</v>
      </c>
      <c r="Z814" s="8">
        <v>0</v>
      </c>
      <c r="AA814" s="8">
        <v>371</v>
      </c>
      <c r="AB814" s="8">
        <v>0</v>
      </c>
      <c r="AC814" s="8">
        <v>0</v>
      </c>
      <c r="AD814" s="8">
        <v>133</v>
      </c>
      <c r="AE814" s="8">
        <v>0</v>
      </c>
      <c r="AF814" s="8">
        <v>1</v>
      </c>
      <c r="AG814" s="8">
        <v>0</v>
      </c>
      <c r="AH814" s="8">
        <v>0</v>
      </c>
    </row>
    <row r="815" spans="1:34" x14ac:dyDescent="0.2">
      <c r="A815" s="165"/>
      <c r="B815" s="168"/>
      <c r="C815" s="178"/>
      <c r="D815" s="169"/>
      <c r="E815" s="122" t="s">
        <v>195</v>
      </c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>
        <v>0</v>
      </c>
      <c r="R815" s="134">
        <v>0</v>
      </c>
      <c r="S815" s="134">
        <v>0</v>
      </c>
      <c r="T815" s="134">
        <v>0</v>
      </c>
      <c r="U815" s="134">
        <v>0</v>
      </c>
      <c r="V815" s="134">
        <v>0</v>
      </c>
      <c r="W815" s="134">
        <v>0</v>
      </c>
      <c r="X815" s="134">
        <v>0</v>
      </c>
      <c r="Y815" s="134">
        <v>0</v>
      </c>
      <c r="Z815" s="134">
        <v>0</v>
      </c>
      <c r="AA815" s="134">
        <v>0</v>
      </c>
      <c r="AB815" s="134">
        <v>0</v>
      </c>
      <c r="AC815" s="134">
        <v>0</v>
      </c>
      <c r="AD815" s="134">
        <v>0</v>
      </c>
      <c r="AE815" s="134">
        <v>0</v>
      </c>
      <c r="AF815" s="134">
        <v>0</v>
      </c>
      <c r="AG815" s="134">
        <v>0</v>
      </c>
      <c r="AH815" s="134">
        <v>0</v>
      </c>
    </row>
    <row r="816" spans="1:34" x14ac:dyDescent="0.2">
      <c r="A816" s="165"/>
      <c r="B816" s="168"/>
      <c r="C816" s="178"/>
      <c r="D816" s="169"/>
      <c r="E816" s="123" t="s">
        <v>197</v>
      </c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9">
        <f t="shared" ref="Q816:S816" si="920">Q815/Q813*100</f>
        <v>0</v>
      </c>
      <c r="R816" s="139">
        <f t="shared" si="920"/>
        <v>0</v>
      </c>
      <c r="S816" s="139">
        <f t="shared" si="920"/>
        <v>0</v>
      </c>
      <c r="T816" s="139">
        <f>T815/T813*100</f>
        <v>0</v>
      </c>
      <c r="U816" s="139">
        <f t="shared" ref="U816:AH816" si="921">U815/U813*100</f>
        <v>0</v>
      </c>
      <c r="V816" s="139">
        <f t="shared" si="921"/>
        <v>0</v>
      </c>
      <c r="W816" s="139">
        <f t="shared" si="921"/>
        <v>0</v>
      </c>
      <c r="X816" s="139">
        <f t="shared" si="921"/>
        <v>0</v>
      </c>
      <c r="Y816" s="139">
        <f t="shared" si="921"/>
        <v>0</v>
      </c>
      <c r="Z816" s="139" t="e">
        <f t="shared" si="921"/>
        <v>#DIV/0!</v>
      </c>
      <c r="AA816" s="139">
        <f t="shared" si="921"/>
        <v>0</v>
      </c>
      <c r="AB816" s="139">
        <f t="shared" si="921"/>
        <v>0</v>
      </c>
      <c r="AC816" s="139">
        <f t="shared" si="921"/>
        <v>0</v>
      </c>
      <c r="AD816" s="139">
        <f t="shared" si="921"/>
        <v>0</v>
      </c>
      <c r="AE816" s="139">
        <f t="shared" si="921"/>
        <v>0</v>
      </c>
      <c r="AF816" s="139">
        <f t="shared" si="921"/>
        <v>0</v>
      </c>
      <c r="AG816" s="139">
        <f t="shared" si="921"/>
        <v>0</v>
      </c>
      <c r="AH816" s="139">
        <f t="shared" si="921"/>
        <v>0</v>
      </c>
    </row>
    <row r="817" spans="1:34" x14ac:dyDescent="0.2">
      <c r="A817" s="165"/>
      <c r="B817" s="170"/>
      <c r="C817" s="179"/>
      <c r="D817" s="171"/>
      <c r="E817" s="121" t="s">
        <v>189</v>
      </c>
      <c r="F817" s="143">
        <f>F814/F813</f>
        <v>1.3333333333333333</v>
      </c>
      <c r="G817" s="143">
        <f>G814/G813</f>
        <v>24.75</v>
      </c>
      <c r="H817" s="143">
        <f t="shared" ref="H817:AH817" si="922">H814/H813</f>
        <v>23.571428571428573</v>
      </c>
      <c r="I817" s="143">
        <f t="shared" si="922"/>
        <v>27.5</v>
      </c>
      <c r="J817" s="143">
        <f t="shared" si="922"/>
        <v>0</v>
      </c>
      <c r="K817" s="143">
        <f t="shared" si="922"/>
        <v>2.1666666666666665</v>
      </c>
      <c r="L817" s="143">
        <f t="shared" si="922"/>
        <v>2.1428571428571428</v>
      </c>
      <c r="M817" s="143">
        <f t="shared" si="922"/>
        <v>0</v>
      </c>
      <c r="N817" s="143">
        <f t="shared" si="922"/>
        <v>6.333333333333333</v>
      </c>
      <c r="O817" s="143">
        <f t="shared" si="922"/>
        <v>16.333333333333332</v>
      </c>
      <c r="P817" s="143">
        <f t="shared" si="922"/>
        <v>3</v>
      </c>
      <c r="Q817" s="143">
        <f t="shared" si="922"/>
        <v>66.333333333333329</v>
      </c>
      <c r="R817" s="143">
        <f t="shared" si="922"/>
        <v>13.8</v>
      </c>
      <c r="S817" s="143">
        <f t="shared" si="922"/>
        <v>1.3333333333333333</v>
      </c>
      <c r="T817" s="143">
        <f t="shared" si="922"/>
        <v>0</v>
      </c>
      <c r="U817" s="143">
        <f t="shared" si="922"/>
        <v>88.75</v>
      </c>
      <c r="V817" s="143">
        <f t="shared" si="922"/>
        <v>18</v>
      </c>
      <c r="W817" s="143">
        <f t="shared" si="922"/>
        <v>91</v>
      </c>
      <c r="X817" s="143">
        <f t="shared" si="922"/>
        <v>20.75</v>
      </c>
      <c r="Y817" s="143">
        <f t="shared" si="922"/>
        <v>78</v>
      </c>
      <c r="Z817" s="143" t="e">
        <f t="shared" si="922"/>
        <v>#DIV/0!</v>
      </c>
      <c r="AA817" s="143">
        <f t="shared" si="922"/>
        <v>123.66666666666667</v>
      </c>
      <c r="AB817" s="143">
        <f t="shared" si="922"/>
        <v>0</v>
      </c>
      <c r="AC817" s="143">
        <f t="shared" si="922"/>
        <v>0</v>
      </c>
      <c r="AD817" s="143">
        <f t="shared" si="922"/>
        <v>44.333333333333336</v>
      </c>
      <c r="AE817" s="143">
        <f t="shared" si="922"/>
        <v>0</v>
      </c>
      <c r="AF817" s="143">
        <f t="shared" si="922"/>
        <v>0.33333333333333331</v>
      </c>
      <c r="AG817" s="143">
        <f t="shared" si="922"/>
        <v>0</v>
      </c>
      <c r="AH817" s="143">
        <f t="shared" si="922"/>
        <v>0</v>
      </c>
    </row>
    <row r="818" spans="1:34" x14ac:dyDescent="0.2">
      <c r="A818" s="165"/>
      <c r="B818" s="175" t="s">
        <v>72</v>
      </c>
      <c r="C818" s="176"/>
      <c r="D818" s="177"/>
      <c r="E818" s="114" t="s">
        <v>187</v>
      </c>
      <c r="F818" s="5">
        <v>2</v>
      </c>
      <c r="G818" s="5">
        <v>0</v>
      </c>
      <c r="H818" s="5">
        <v>1</v>
      </c>
      <c r="I818" s="5">
        <v>0</v>
      </c>
      <c r="J818" s="5">
        <v>1</v>
      </c>
      <c r="K818" s="5">
        <v>2</v>
      </c>
      <c r="L818" s="5">
        <v>1</v>
      </c>
      <c r="M818" s="5">
        <v>1</v>
      </c>
      <c r="N818" s="5">
        <v>1</v>
      </c>
      <c r="O818" s="5">
        <v>0</v>
      </c>
      <c r="P818" s="5">
        <v>1</v>
      </c>
      <c r="Q818" s="5">
        <v>1</v>
      </c>
      <c r="R818" s="5">
        <v>1</v>
      </c>
      <c r="S818" s="5">
        <v>0</v>
      </c>
      <c r="T818" s="5">
        <v>0</v>
      </c>
      <c r="U818" s="5">
        <v>1</v>
      </c>
      <c r="V818" s="5">
        <v>0</v>
      </c>
      <c r="W818" s="5">
        <v>0</v>
      </c>
      <c r="X818" s="5">
        <v>3</v>
      </c>
      <c r="Y818" s="5">
        <v>0</v>
      </c>
      <c r="Z818" s="5">
        <v>0</v>
      </c>
      <c r="AA818" s="5">
        <v>1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</row>
    <row r="819" spans="1:34" x14ac:dyDescent="0.2">
      <c r="A819" s="165"/>
      <c r="B819" s="168"/>
      <c r="C819" s="178"/>
      <c r="D819" s="169"/>
      <c r="E819" s="115" t="s">
        <v>188</v>
      </c>
      <c r="F819" s="8">
        <v>8</v>
      </c>
      <c r="G819" s="8">
        <v>0</v>
      </c>
      <c r="H819" s="8">
        <v>1</v>
      </c>
      <c r="I819" s="8">
        <v>0</v>
      </c>
      <c r="J819" s="8">
        <v>130</v>
      </c>
      <c r="K819" s="8">
        <v>10</v>
      </c>
      <c r="L819" s="8">
        <v>0</v>
      </c>
      <c r="M819" s="8">
        <v>264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1</v>
      </c>
      <c r="V819" s="8">
        <v>0</v>
      </c>
      <c r="W819" s="8">
        <v>0</v>
      </c>
      <c r="X819" s="8">
        <v>321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8">
        <v>0</v>
      </c>
      <c r="AE819" s="8">
        <v>0</v>
      </c>
      <c r="AF819" s="8">
        <v>0</v>
      </c>
      <c r="AG819" s="8">
        <v>0</v>
      </c>
      <c r="AH819" s="8">
        <v>0</v>
      </c>
    </row>
    <row r="820" spans="1:34" x14ac:dyDescent="0.2">
      <c r="A820" s="165"/>
      <c r="B820" s="168"/>
      <c r="C820" s="178"/>
      <c r="D820" s="169"/>
      <c r="E820" s="122" t="s">
        <v>195</v>
      </c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>
        <v>0</v>
      </c>
      <c r="R820" s="134">
        <v>0</v>
      </c>
      <c r="S820" s="134">
        <v>0</v>
      </c>
      <c r="T820" s="134">
        <v>0</v>
      </c>
      <c r="U820" s="134">
        <v>0</v>
      </c>
      <c r="V820" s="134">
        <v>0</v>
      </c>
      <c r="W820" s="134">
        <v>0</v>
      </c>
      <c r="X820" s="134">
        <v>0</v>
      </c>
      <c r="Y820" s="134">
        <v>0</v>
      </c>
      <c r="Z820" s="134">
        <v>0</v>
      </c>
      <c r="AA820" s="134">
        <v>0</v>
      </c>
      <c r="AB820" s="134">
        <v>0</v>
      </c>
      <c r="AC820" s="134">
        <v>0</v>
      </c>
      <c r="AD820" s="134">
        <v>0</v>
      </c>
      <c r="AE820" s="134">
        <v>0</v>
      </c>
      <c r="AF820" s="134">
        <v>0</v>
      </c>
      <c r="AG820" s="134">
        <v>0</v>
      </c>
      <c r="AH820" s="134">
        <v>0</v>
      </c>
    </row>
    <row r="821" spans="1:34" x14ac:dyDescent="0.2">
      <c r="A821" s="165"/>
      <c r="B821" s="168"/>
      <c r="C821" s="178"/>
      <c r="D821" s="169"/>
      <c r="E821" s="123" t="s">
        <v>197</v>
      </c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9">
        <f t="shared" ref="Q821:S821" si="923">Q820/Q818*100</f>
        <v>0</v>
      </c>
      <c r="R821" s="139">
        <f t="shared" si="923"/>
        <v>0</v>
      </c>
      <c r="S821" s="139" t="e">
        <f t="shared" si="923"/>
        <v>#DIV/0!</v>
      </c>
      <c r="T821" s="139" t="e">
        <f>T820/T818*100</f>
        <v>#DIV/0!</v>
      </c>
      <c r="U821" s="139">
        <f t="shared" ref="U821:AH821" si="924">U820/U818*100</f>
        <v>0</v>
      </c>
      <c r="V821" s="139" t="e">
        <f t="shared" si="924"/>
        <v>#DIV/0!</v>
      </c>
      <c r="W821" s="139" t="e">
        <f t="shared" si="924"/>
        <v>#DIV/0!</v>
      </c>
      <c r="X821" s="139">
        <f t="shared" si="924"/>
        <v>0</v>
      </c>
      <c r="Y821" s="139" t="e">
        <f t="shared" si="924"/>
        <v>#DIV/0!</v>
      </c>
      <c r="Z821" s="139" t="e">
        <f t="shared" si="924"/>
        <v>#DIV/0!</v>
      </c>
      <c r="AA821" s="139">
        <f t="shared" si="924"/>
        <v>0</v>
      </c>
      <c r="AB821" s="139" t="e">
        <f t="shared" si="924"/>
        <v>#DIV/0!</v>
      </c>
      <c r="AC821" s="139" t="e">
        <f t="shared" si="924"/>
        <v>#DIV/0!</v>
      </c>
      <c r="AD821" s="139" t="e">
        <f t="shared" si="924"/>
        <v>#DIV/0!</v>
      </c>
      <c r="AE821" s="139" t="e">
        <f t="shared" si="924"/>
        <v>#DIV/0!</v>
      </c>
      <c r="AF821" s="139" t="e">
        <f t="shared" si="924"/>
        <v>#DIV/0!</v>
      </c>
      <c r="AG821" s="139" t="e">
        <f t="shared" si="924"/>
        <v>#DIV/0!</v>
      </c>
      <c r="AH821" s="139" t="e">
        <f t="shared" si="924"/>
        <v>#DIV/0!</v>
      </c>
    </row>
    <row r="822" spans="1:34" x14ac:dyDescent="0.2">
      <c r="A822" s="165"/>
      <c r="B822" s="170"/>
      <c r="C822" s="179"/>
      <c r="D822" s="171"/>
      <c r="E822" s="121" t="s">
        <v>189</v>
      </c>
      <c r="F822" s="143">
        <f>F819/F818</f>
        <v>4</v>
      </c>
      <c r="G822" s="143" t="e">
        <f>G819/G818</f>
        <v>#DIV/0!</v>
      </c>
      <c r="H822" s="143">
        <f t="shared" ref="H822:AH822" si="925">H819/H818</f>
        <v>1</v>
      </c>
      <c r="I822" s="143" t="e">
        <f t="shared" si="925"/>
        <v>#DIV/0!</v>
      </c>
      <c r="J822" s="143">
        <f t="shared" si="925"/>
        <v>130</v>
      </c>
      <c r="K822" s="143">
        <f t="shared" si="925"/>
        <v>5</v>
      </c>
      <c r="L822" s="143">
        <f t="shared" si="925"/>
        <v>0</v>
      </c>
      <c r="M822" s="143">
        <f t="shared" si="925"/>
        <v>264</v>
      </c>
      <c r="N822" s="143">
        <f t="shared" si="925"/>
        <v>0</v>
      </c>
      <c r="O822" s="143" t="e">
        <f t="shared" si="925"/>
        <v>#DIV/0!</v>
      </c>
      <c r="P822" s="143">
        <f t="shared" si="925"/>
        <v>0</v>
      </c>
      <c r="Q822" s="143">
        <f t="shared" si="925"/>
        <v>0</v>
      </c>
      <c r="R822" s="143">
        <f t="shared" si="925"/>
        <v>0</v>
      </c>
      <c r="S822" s="143" t="e">
        <f t="shared" si="925"/>
        <v>#DIV/0!</v>
      </c>
      <c r="T822" s="143" t="e">
        <f t="shared" si="925"/>
        <v>#DIV/0!</v>
      </c>
      <c r="U822" s="143">
        <f t="shared" si="925"/>
        <v>1</v>
      </c>
      <c r="V822" s="143" t="e">
        <f t="shared" si="925"/>
        <v>#DIV/0!</v>
      </c>
      <c r="W822" s="143" t="e">
        <f t="shared" si="925"/>
        <v>#DIV/0!</v>
      </c>
      <c r="X822" s="143">
        <f t="shared" si="925"/>
        <v>107</v>
      </c>
      <c r="Y822" s="143" t="e">
        <f t="shared" si="925"/>
        <v>#DIV/0!</v>
      </c>
      <c r="Z822" s="143" t="e">
        <f t="shared" si="925"/>
        <v>#DIV/0!</v>
      </c>
      <c r="AA822" s="143">
        <f t="shared" si="925"/>
        <v>0</v>
      </c>
      <c r="AB822" s="143" t="e">
        <f t="shared" si="925"/>
        <v>#DIV/0!</v>
      </c>
      <c r="AC822" s="143" t="e">
        <f t="shared" si="925"/>
        <v>#DIV/0!</v>
      </c>
      <c r="AD822" s="143" t="e">
        <f t="shared" si="925"/>
        <v>#DIV/0!</v>
      </c>
      <c r="AE822" s="143" t="e">
        <f t="shared" si="925"/>
        <v>#DIV/0!</v>
      </c>
      <c r="AF822" s="143" t="e">
        <f t="shared" si="925"/>
        <v>#DIV/0!</v>
      </c>
      <c r="AG822" s="143" t="e">
        <f t="shared" si="925"/>
        <v>#DIV/0!</v>
      </c>
      <c r="AH822" s="143" t="e">
        <f t="shared" si="925"/>
        <v>#DIV/0!</v>
      </c>
    </row>
    <row r="823" spans="1:34" x14ac:dyDescent="0.2">
      <c r="A823" s="165"/>
      <c r="B823" s="175" t="s">
        <v>73</v>
      </c>
      <c r="C823" s="176"/>
      <c r="D823" s="177"/>
      <c r="E823" s="114" t="s">
        <v>187</v>
      </c>
      <c r="F823" s="5">
        <v>3</v>
      </c>
      <c r="G823" s="5">
        <v>4</v>
      </c>
      <c r="H823" s="5">
        <v>3</v>
      </c>
      <c r="I823" s="5">
        <v>4</v>
      </c>
      <c r="J823" s="5">
        <v>4</v>
      </c>
      <c r="K823" s="5">
        <v>1</v>
      </c>
      <c r="L823" s="5">
        <v>2</v>
      </c>
      <c r="M823" s="5">
        <v>5</v>
      </c>
      <c r="N823" s="5">
        <v>3</v>
      </c>
      <c r="O823" s="5">
        <v>5</v>
      </c>
      <c r="P823" s="5">
        <v>5</v>
      </c>
      <c r="Q823" s="5">
        <v>2</v>
      </c>
      <c r="R823" s="5">
        <v>3</v>
      </c>
      <c r="S823" s="5">
        <v>6</v>
      </c>
      <c r="T823" s="5">
        <v>3</v>
      </c>
      <c r="U823" s="5">
        <v>4</v>
      </c>
      <c r="V823" s="5">
        <v>4</v>
      </c>
      <c r="W823" s="5">
        <v>2</v>
      </c>
      <c r="X823" s="5">
        <v>2</v>
      </c>
      <c r="Y823" s="5">
        <v>7</v>
      </c>
      <c r="Z823" s="5">
        <v>8</v>
      </c>
      <c r="AA823" s="5">
        <v>5</v>
      </c>
      <c r="AB823" s="5">
        <v>7</v>
      </c>
      <c r="AC823" s="5">
        <v>3</v>
      </c>
      <c r="AD823" s="5">
        <v>9</v>
      </c>
      <c r="AE823" s="5">
        <v>4</v>
      </c>
      <c r="AF823" s="5">
        <v>2</v>
      </c>
      <c r="AG823" s="5">
        <v>3</v>
      </c>
      <c r="AH823" s="5">
        <v>4</v>
      </c>
    </row>
    <row r="824" spans="1:34" x14ac:dyDescent="0.2">
      <c r="A824" s="165"/>
      <c r="B824" s="168"/>
      <c r="C824" s="178"/>
      <c r="D824" s="169"/>
      <c r="E824" s="115" t="s">
        <v>188</v>
      </c>
      <c r="F824" s="8">
        <v>0</v>
      </c>
      <c r="G824" s="8">
        <v>436</v>
      </c>
      <c r="H824" s="8">
        <v>92</v>
      </c>
      <c r="I824" s="8">
        <v>16</v>
      </c>
      <c r="J824" s="8">
        <v>135</v>
      </c>
      <c r="K824" s="8">
        <v>0</v>
      </c>
      <c r="L824" s="8">
        <v>0</v>
      </c>
      <c r="M824" s="8">
        <v>141</v>
      </c>
      <c r="N824" s="8">
        <v>103</v>
      </c>
      <c r="O824" s="8">
        <v>413</v>
      </c>
      <c r="P824" s="8">
        <v>262</v>
      </c>
      <c r="Q824" s="8">
        <v>953</v>
      </c>
      <c r="R824" s="8">
        <v>186</v>
      </c>
      <c r="S824" s="8">
        <v>518</v>
      </c>
      <c r="T824" s="8">
        <v>0</v>
      </c>
      <c r="U824" s="8">
        <v>1</v>
      </c>
      <c r="V824" s="8">
        <v>0</v>
      </c>
      <c r="W824" s="8">
        <v>0</v>
      </c>
      <c r="X824" s="8">
        <v>0</v>
      </c>
      <c r="Y824" s="8">
        <v>240</v>
      </c>
      <c r="Z824" s="8">
        <v>752</v>
      </c>
      <c r="AA824" s="8">
        <v>0</v>
      </c>
      <c r="AB824" s="8">
        <v>4</v>
      </c>
      <c r="AC824" s="8">
        <v>0</v>
      </c>
      <c r="AD824" s="8">
        <v>3</v>
      </c>
      <c r="AE824" s="8">
        <v>0</v>
      </c>
      <c r="AF824" s="8">
        <v>47</v>
      </c>
      <c r="AG824" s="8">
        <v>0</v>
      </c>
      <c r="AH824" s="8">
        <v>3396</v>
      </c>
    </row>
    <row r="825" spans="1:34" x14ac:dyDescent="0.2">
      <c r="A825" s="165"/>
      <c r="B825" s="168"/>
      <c r="C825" s="178"/>
      <c r="D825" s="169"/>
      <c r="E825" s="122" t="s">
        <v>195</v>
      </c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>
        <v>0</v>
      </c>
      <c r="R825" s="134">
        <v>0</v>
      </c>
      <c r="S825" s="134">
        <v>0</v>
      </c>
      <c r="T825" s="134">
        <v>0</v>
      </c>
      <c r="U825" s="134">
        <v>0</v>
      </c>
      <c r="V825" s="134">
        <v>0</v>
      </c>
      <c r="W825" s="134">
        <v>0</v>
      </c>
      <c r="X825" s="134">
        <v>0</v>
      </c>
      <c r="Y825" s="134">
        <v>0</v>
      </c>
      <c r="Z825" s="134">
        <v>0</v>
      </c>
      <c r="AA825" s="134">
        <v>0</v>
      </c>
      <c r="AB825" s="134">
        <v>0</v>
      </c>
      <c r="AC825" s="134">
        <v>0</v>
      </c>
      <c r="AD825" s="134">
        <v>0</v>
      </c>
      <c r="AE825" s="134">
        <v>0</v>
      </c>
      <c r="AF825" s="134">
        <v>0</v>
      </c>
      <c r="AG825" s="134">
        <v>0</v>
      </c>
      <c r="AH825" s="134">
        <v>0</v>
      </c>
    </row>
    <row r="826" spans="1:34" x14ac:dyDescent="0.2">
      <c r="A826" s="165"/>
      <c r="B826" s="168"/>
      <c r="C826" s="178"/>
      <c r="D826" s="169"/>
      <c r="E826" s="123" t="s">
        <v>197</v>
      </c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9">
        <f t="shared" ref="Q826:S826" si="926">Q825/Q823*100</f>
        <v>0</v>
      </c>
      <c r="R826" s="139">
        <f t="shared" si="926"/>
        <v>0</v>
      </c>
      <c r="S826" s="139">
        <f t="shared" si="926"/>
        <v>0</v>
      </c>
      <c r="T826" s="139">
        <f>T825/T823*100</f>
        <v>0</v>
      </c>
      <c r="U826" s="139">
        <f t="shared" ref="U826:AH826" si="927">U825/U823*100</f>
        <v>0</v>
      </c>
      <c r="V826" s="139">
        <f t="shared" si="927"/>
        <v>0</v>
      </c>
      <c r="W826" s="139">
        <f t="shared" si="927"/>
        <v>0</v>
      </c>
      <c r="X826" s="139">
        <f t="shared" si="927"/>
        <v>0</v>
      </c>
      <c r="Y826" s="139">
        <f t="shared" si="927"/>
        <v>0</v>
      </c>
      <c r="Z826" s="139">
        <f t="shared" si="927"/>
        <v>0</v>
      </c>
      <c r="AA826" s="139">
        <f t="shared" si="927"/>
        <v>0</v>
      </c>
      <c r="AB826" s="139">
        <f t="shared" si="927"/>
        <v>0</v>
      </c>
      <c r="AC826" s="139">
        <f t="shared" si="927"/>
        <v>0</v>
      </c>
      <c r="AD826" s="139">
        <f t="shared" si="927"/>
        <v>0</v>
      </c>
      <c r="AE826" s="139">
        <f t="shared" si="927"/>
        <v>0</v>
      </c>
      <c r="AF826" s="139">
        <f t="shared" si="927"/>
        <v>0</v>
      </c>
      <c r="AG826" s="139">
        <f t="shared" si="927"/>
        <v>0</v>
      </c>
      <c r="AH826" s="139">
        <f t="shared" si="927"/>
        <v>0</v>
      </c>
    </row>
    <row r="827" spans="1:34" x14ac:dyDescent="0.2">
      <c r="A827" s="165"/>
      <c r="B827" s="170"/>
      <c r="C827" s="179"/>
      <c r="D827" s="171"/>
      <c r="E827" s="121" t="s">
        <v>189</v>
      </c>
      <c r="F827" s="143">
        <f>F824/F823</f>
        <v>0</v>
      </c>
      <c r="G827" s="143">
        <f>G824/G823</f>
        <v>109</v>
      </c>
      <c r="H827" s="143">
        <f t="shared" ref="H827:AH827" si="928">H824/H823</f>
        <v>30.666666666666668</v>
      </c>
      <c r="I827" s="143">
        <f t="shared" si="928"/>
        <v>4</v>
      </c>
      <c r="J827" s="143">
        <f t="shared" si="928"/>
        <v>33.75</v>
      </c>
      <c r="K827" s="143">
        <f t="shared" si="928"/>
        <v>0</v>
      </c>
      <c r="L827" s="143">
        <f t="shared" si="928"/>
        <v>0</v>
      </c>
      <c r="M827" s="143">
        <f t="shared" si="928"/>
        <v>28.2</v>
      </c>
      <c r="N827" s="143">
        <f t="shared" si="928"/>
        <v>34.333333333333336</v>
      </c>
      <c r="O827" s="143">
        <f t="shared" si="928"/>
        <v>82.6</v>
      </c>
      <c r="P827" s="143">
        <f t="shared" si="928"/>
        <v>52.4</v>
      </c>
      <c r="Q827" s="143">
        <f t="shared" si="928"/>
        <v>476.5</v>
      </c>
      <c r="R827" s="143">
        <f t="shared" si="928"/>
        <v>62</v>
      </c>
      <c r="S827" s="143">
        <f t="shared" si="928"/>
        <v>86.333333333333329</v>
      </c>
      <c r="T827" s="143">
        <f t="shared" si="928"/>
        <v>0</v>
      </c>
      <c r="U827" s="143">
        <f t="shared" si="928"/>
        <v>0.25</v>
      </c>
      <c r="V827" s="143">
        <f t="shared" si="928"/>
        <v>0</v>
      </c>
      <c r="W827" s="143">
        <f t="shared" si="928"/>
        <v>0</v>
      </c>
      <c r="X827" s="143">
        <f t="shared" si="928"/>
        <v>0</v>
      </c>
      <c r="Y827" s="143">
        <f t="shared" si="928"/>
        <v>34.285714285714285</v>
      </c>
      <c r="Z827" s="143">
        <f t="shared" si="928"/>
        <v>94</v>
      </c>
      <c r="AA827" s="143">
        <f t="shared" si="928"/>
        <v>0</v>
      </c>
      <c r="AB827" s="143">
        <f t="shared" si="928"/>
        <v>0.5714285714285714</v>
      </c>
      <c r="AC827" s="143">
        <f t="shared" si="928"/>
        <v>0</v>
      </c>
      <c r="AD827" s="143">
        <f t="shared" si="928"/>
        <v>0.33333333333333331</v>
      </c>
      <c r="AE827" s="143">
        <f t="shared" si="928"/>
        <v>0</v>
      </c>
      <c r="AF827" s="143">
        <f t="shared" si="928"/>
        <v>23.5</v>
      </c>
      <c r="AG827" s="143">
        <f t="shared" si="928"/>
        <v>0</v>
      </c>
      <c r="AH827" s="143">
        <f t="shared" si="928"/>
        <v>849</v>
      </c>
    </row>
    <row r="828" spans="1:34" x14ac:dyDescent="0.2">
      <c r="A828" s="165"/>
      <c r="B828" s="175" t="s">
        <v>74</v>
      </c>
      <c r="C828" s="176"/>
      <c r="D828" s="177"/>
      <c r="E828" s="114" t="s">
        <v>187</v>
      </c>
      <c r="F828" s="5">
        <v>10</v>
      </c>
      <c r="G828" s="5">
        <v>12</v>
      </c>
      <c r="H828" s="5">
        <v>12</v>
      </c>
      <c r="I828" s="5">
        <v>10</v>
      </c>
      <c r="J828" s="5">
        <v>9</v>
      </c>
      <c r="K828" s="5">
        <v>11</v>
      </c>
      <c r="L828" s="5">
        <v>9</v>
      </c>
      <c r="M828" s="5">
        <v>11</v>
      </c>
      <c r="N828" s="5">
        <v>9</v>
      </c>
      <c r="O828" s="5">
        <v>7</v>
      </c>
      <c r="P828" s="5">
        <v>12</v>
      </c>
      <c r="Q828" s="5">
        <v>6</v>
      </c>
      <c r="R828" s="5">
        <v>12</v>
      </c>
      <c r="S828" s="5">
        <v>10</v>
      </c>
      <c r="T828" s="5">
        <v>7</v>
      </c>
      <c r="U828" s="5">
        <v>13</v>
      </c>
      <c r="V828" s="5">
        <v>12</v>
      </c>
      <c r="W828" s="5">
        <v>8</v>
      </c>
      <c r="X828" s="5">
        <v>8</v>
      </c>
      <c r="Y828" s="5">
        <v>4</v>
      </c>
      <c r="Z828" s="5">
        <v>6</v>
      </c>
      <c r="AA828" s="5">
        <v>5</v>
      </c>
      <c r="AB828" s="5">
        <v>7</v>
      </c>
      <c r="AC828" s="5">
        <v>8</v>
      </c>
      <c r="AD828" s="5">
        <v>5</v>
      </c>
      <c r="AE828" s="5">
        <v>6</v>
      </c>
      <c r="AF828" s="5">
        <v>9</v>
      </c>
      <c r="AG828" s="5">
        <v>7</v>
      </c>
      <c r="AH828" s="5">
        <v>2</v>
      </c>
    </row>
    <row r="829" spans="1:34" x14ac:dyDescent="0.2">
      <c r="A829" s="165"/>
      <c r="B829" s="168"/>
      <c r="C829" s="178"/>
      <c r="D829" s="169"/>
      <c r="E829" s="115" t="s">
        <v>188</v>
      </c>
      <c r="F829" s="8">
        <v>4</v>
      </c>
      <c r="G829" s="8">
        <v>787</v>
      </c>
      <c r="H829" s="8">
        <v>429</v>
      </c>
      <c r="I829" s="8">
        <v>95</v>
      </c>
      <c r="J829" s="8">
        <v>327</v>
      </c>
      <c r="K829" s="8">
        <v>40</v>
      </c>
      <c r="L829" s="8">
        <v>5</v>
      </c>
      <c r="M829" s="8">
        <v>1</v>
      </c>
      <c r="N829" s="8">
        <v>433</v>
      </c>
      <c r="O829" s="8">
        <v>1</v>
      </c>
      <c r="P829" s="8">
        <v>415</v>
      </c>
      <c r="Q829" s="8">
        <v>93</v>
      </c>
      <c r="R829" s="8">
        <v>40</v>
      </c>
      <c r="S829" s="8">
        <v>3</v>
      </c>
      <c r="T829" s="8">
        <v>83</v>
      </c>
      <c r="U829" s="8">
        <v>186</v>
      </c>
      <c r="V829" s="8">
        <v>203</v>
      </c>
      <c r="W829" s="8">
        <v>0</v>
      </c>
      <c r="X829" s="8">
        <v>0</v>
      </c>
      <c r="Y829" s="8">
        <v>3</v>
      </c>
      <c r="Z829" s="8">
        <v>168</v>
      </c>
      <c r="AA829" s="8">
        <v>0</v>
      </c>
      <c r="AB829" s="8">
        <v>99</v>
      </c>
      <c r="AC829" s="8">
        <v>48</v>
      </c>
      <c r="AD829" s="8">
        <v>0</v>
      </c>
      <c r="AE829" s="8">
        <v>188</v>
      </c>
      <c r="AF829" s="8">
        <v>3</v>
      </c>
      <c r="AG829" s="8">
        <v>112</v>
      </c>
      <c r="AH829" s="8">
        <v>0</v>
      </c>
    </row>
    <row r="830" spans="1:34" x14ac:dyDescent="0.2">
      <c r="A830" s="165"/>
      <c r="B830" s="168"/>
      <c r="C830" s="178"/>
      <c r="D830" s="169"/>
      <c r="E830" s="122" t="s">
        <v>195</v>
      </c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>
        <v>1</v>
      </c>
      <c r="R830" s="134">
        <v>0</v>
      </c>
      <c r="S830" s="134">
        <v>0</v>
      </c>
      <c r="T830" s="134">
        <v>0</v>
      </c>
      <c r="U830" s="134">
        <v>2</v>
      </c>
      <c r="V830" s="134">
        <v>0</v>
      </c>
      <c r="W830" s="134">
        <v>0</v>
      </c>
      <c r="X830" s="134">
        <v>0</v>
      </c>
      <c r="Y830" s="134">
        <v>0</v>
      </c>
      <c r="Z830" s="134">
        <v>0</v>
      </c>
      <c r="AA830" s="134">
        <v>0</v>
      </c>
      <c r="AB830" s="134">
        <v>0</v>
      </c>
      <c r="AC830" s="134">
        <v>0</v>
      </c>
      <c r="AD830" s="134">
        <v>0</v>
      </c>
      <c r="AE830" s="134">
        <v>0</v>
      </c>
      <c r="AF830" s="134">
        <v>0</v>
      </c>
      <c r="AG830" s="134">
        <v>1</v>
      </c>
      <c r="AH830" s="134">
        <v>0</v>
      </c>
    </row>
    <row r="831" spans="1:34" x14ac:dyDescent="0.2">
      <c r="A831" s="165"/>
      <c r="B831" s="168"/>
      <c r="C831" s="178"/>
      <c r="D831" s="169"/>
      <c r="E831" s="123" t="s">
        <v>197</v>
      </c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9">
        <f t="shared" ref="Q831:S831" si="929">Q830/Q828*100</f>
        <v>16.666666666666664</v>
      </c>
      <c r="R831" s="139">
        <f t="shared" si="929"/>
        <v>0</v>
      </c>
      <c r="S831" s="139">
        <f t="shared" si="929"/>
        <v>0</v>
      </c>
      <c r="T831" s="139">
        <f>T830/T828*100</f>
        <v>0</v>
      </c>
      <c r="U831" s="139">
        <f t="shared" ref="U831:AH831" si="930">U830/U828*100</f>
        <v>15.384615384615385</v>
      </c>
      <c r="V831" s="139">
        <f t="shared" si="930"/>
        <v>0</v>
      </c>
      <c r="W831" s="139">
        <f t="shared" si="930"/>
        <v>0</v>
      </c>
      <c r="X831" s="139">
        <f t="shared" si="930"/>
        <v>0</v>
      </c>
      <c r="Y831" s="139">
        <f t="shared" si="930"/>
        <v>0</v>
      </c>
      <c r="Z831" s="139">
        <f t="shared" si="930"/>
        <v>0</v>
      </c>
      <c r="AA831" s="139">
        <f t="shared" si="930"/>
        <v>0</v>
      </c>
      <c r="AB831" s="139">
        <f t="shared" si="930"/>
        <v>0</v>
      </c>
      <c r="AC831" s="139">
        <f t="shared" si="930"/>
        <v>0</v>
      </c>
      <c r="AD831" s="139">
        <f t="shared" si="930"/>
        <v>0</v>
      </c>
      <c r="AE831" s="139">
        <f t="shared" si="930"/>
        <v>0</v>
      </c>
      <c r="AF831" s="139">
        <f t="shared" si="930"/>
        <v>0</v>
      </c>
      <c r="AG831" s="139">
        <f t="shared" si="930"/>
        <v>14.285714285714285</v>
      </c>
      <c r="AH831" s="139">
        <f t="shared" si="930"/>
        <v>0</v>
      </c>
    </row>
    <row r="832" spans="1:34" x14ac:dyDescent="0.2">
      <c r="A832" s="165"/>
      <c r="B832" s="170"/>
      <c r="C832" s="179"/>
      <c r="D832" s="171"/>
      <c r="E832" s="121" t="s">
        <v>189</v>
      </c>
      <c r="F832" s="143">
        <f>F829/F828</f>
        <v>0.4</v>
      </c>
      <c r="G832" s="143">
        <f>G829/G828</f>
        <v>65.583333333333329</v>
      </c>
      <c r="H832" s="143">
        <f t="shared" ref="H832:AH832" si="931">H829/H828</f>
        <v>35.75</v>
      </c>
      <c r="I832" s="143">
        <f t="shared" si="931"/>
        <v>9.5</v>
      </c>
      <c r="J832" s="143">
        <f t="shared" si="931"/>
        <v>36.333333333333336</v>
      </c>
      <c r="K832" s="143">
        <f t="shared" si="931"/>
        <v>3.6363636363636362</v>
      </c>
      <c r="L832" s="143">
        <f t="shared" si="931"/>
        <v>0.55555555555555558</v>
      </c>
      <c r="M832" s="143">
        <f t="shared" si="931"/>
        <v>9.0909090909090912E-2</v>
      </c>
      <c r="N832" s="143">
        <f t="shared" si="931"/>
        <v>48.111111111111114</v>
      </c>
      <c r="O832" s="143">
        <f t="shared" si="931"/>
        <v>0.14285714285714285</v>
      </c>
      <c r="P832" s="143">
        <f t="shared" si="931"/>
        <v>34.583333333333336</v>
      </c>
      <c r="Q832" s="143">
        <f t="shared" si="931"/>
        <v>15.5</v>
      </c>
      <c r="R832" s="143">
        <f t="shared" si="931"/>
        <v>3.3333333333333335</v>
      </c>
      <c r="S832" s="143">
        <f t="shared" si="931"/>
        <v>0.3</v>
      </c>
      <c r="T832" s="143">
        <f t="shared" si="931"/>
        <v>11.857142857142858</v>
      </c>
      <c r="U832" s="143">
        <f t="shared" si="931"/>
        <v>14.307692307692308</v>
      </c>
      <c r="V832" s="143">
        <f t="shared" si="931"/>
        <v>16.916666666666668</v>
      </c>
      <c r="W832" s="143">
        <f t="shared" si="931"/>
        <v>0</v>
      </c>
      <c r="X832" s="143">
        <f t="shared" si="931"/>
        <v>0</v>
      </c>
      <c r="Y832" s="143">
        <f t="shared" si="931"/>
        <v>0.75</v>
      </c>
      <c r="Z832" s="143">
        <f t="shared" si="931"/>
        <v>28</v>
      </c>
      <c r="AA832" s="143">
        <f t="shared" si="931"/>
        <v>0</v>
      </c>
      <c r="AB832" s="143">
        <f t="shared" si="931"/>
        <v>14.142857142857142</v>
      </c>
      <c r="AC832" s="143">
        <f t="shared" si="931"/>
        <v>6</v>
      </c>
      <c r="AD832" s="143">
        <f t="shared" si="931"/>
        <v>0</v>
      </c>
      <c r="AE832" s="143">
        <f t="shared" si="931"/>
        <v>31.333333333333332</v>
      </c>
      <c r="AF832" s="143">
        <f t="shared" si="931"/>
        <v>0.33333333333333331</v>
      </c>
      <c r="AG832" s="143">
        <f t="shared" si="931"/>
        <v>16</v>
      </c>
      <c r="AH832" s="143">
        <f t="shared" si="931"/>
        <v>0</v>
      </c>
    </row>
    <row r="833" spans="1:34" x14ac:dyDescent="0.2">
      <c r="A833" s="165"/>
      <c r="B833" s="175" t="s">
        <v>75</v>
      </c>
      <c r="C833" s="176"/>
      <c r="D833" s="177"/>
      <c r="E833" s="114" t="s">
        <v>187</v>
      </c>
      <c r="F833" s="5">
        <v>2</v>
      </c>
      <c r="G833" s="5">
        <v>2</v>
      </c>
      <c r="H833" s="5">
        <v>4</v>
      </c>
      <c r="I833" s="5">
        <v>1</v>
      </c>
      <c r="J833" s="5">
        <v>3</v>
      </c>
      <c r="K833" s="5">
        <v>6</v>
      </c>
      <c r="L833" s="5">
        <v>2</v>
      </c>
      <c r="M833" s="5">
        <v>4</v>
      </c>
      <c r="N833" s="5">
        <v>5</v>
      </c>
      <c r="O833" s="5">
        <v>6</v>
      </c>
      <c r="P833" s="5">
        <v>4</v>
      </c>
      <c r="Q833" s="5">
        <v>4</v>
      </c>
      <c r="R833" s="5">
        <v>3</v>
      </c>
      <c r="S833" s="5">
        <v>2</v>
      </c>
      <c r="T833" s="5">
        <v>3</v>
      </c>
      <c r="U833" s="5">
        <v>3</v>
      </c>
      <c r="V833" s="5">
        <v>6</v>
      </c>
      <c r="W833" s="5">
        <v>5</v>
      </c>
      <c r="X833" s="5">
        <v>3</v>
      </c>
      <c r="Y833" s="5">
        <v>5</v>
      </c>
      <c r="Z833" s="5">
        <v>6</v>
      </c>
      <c r="AA833" s="5">
        <v>7</v>
      </c>
      <c r="AB833" s="5">
        <v>5</v>
      </c>
      <c r="AC833" s="5">
        <v>4</v>
      </c>
      <c r="AD833" s="5">
        <v>7</v>
      </c>
      <c r="AE833" s="5">
        <v>4</v>
      </c>
      <c r="AF833" s="5">
        <v>7</v>
      </c>
      <c r="AG833" s="5">
        <v>8</v>
      </c>
      <c r="AH833" s="5">
        <v>1</v>
      </c>
    </row>
    <row r="834" spans="1:34" x14ac:dyDescent="0.2">
      <c r="A834" s="165"/>
      <c r="B834" s="168"/>
      <c r="C834" s="178"/>
      <c r="D834" s="169"/>
      <c r="E834" s="115" t="s">
        <v>188</v>
      </c>
      <c r="F834" s="8">
        <v>95</v>
      </c>
      <c r="G834" s="8">
        <v>2</v>
      </c>
      <c r="H834" s="8">
        <v>3</v>
      </c>
      <c r="I834" s="8">
        <v>0</v>
      </c>
      <c r="J834" s="8">
        <v>24</v>
      </c>
      <c r="K834" s="8">
        <v>243</v>
      </c>
      <c r="L834" s="8">
        <v>0</v>
      </c>
      <c r="M834" s="8">
        <v>74</v>
      </c>
      <c r="N834" s="8">
        <v>85</v>
      </c>
      <c r="O834" s="8">
        <v>57</v>
      </c>
      <c r="P834" s="8">
        <v>26</v>
      </c>
      <c r="Q834" s="8">
        <v>110</v>
      </c>
      <c r="R834" s="8">
        <v>1</v>
      </c>
      <c r="S834" s="8">
        <v>7</v>
      </c>
      <c r="T834" s="8">
        <v>25</v>
      </c>
      <c r="U834" s="8">
        <v>195</v>
      </c>
      <c r="V834" s="8">
        <v>344</v>
      </c>
      <c r="W834" s="8">
        <v>162</v>
      </c>
      <c r="X834" s="8">
        <v>62</v>
      </c>
      <c r="Y834" s="8">
        <v>93</v>
      </c>
      <c r="Z834" s="8">
        <v>566</v>
      </c>
      <c r="AA834" s="8">
        <v>1784</v>
      </c>
      <c r="AB834" s="8">
        <v>3</v>
      </c>
      <c r="AC834" s="8">
        <v>81</v>
      </c>
      <c r="AD834" s="8">
        <v>172</v>
      </c>
      <c r="AE834" s="8">
        <v>1833</v>
      </c>
      <c r="AF834" s="8">
        <v>682</v>
      </c>
      <c r="AG834" s="8">
        <v>465</v>
      </c>
      <c r="AH834" s="8">
        <v>95</v>
      </c>
    </row>
    <row r="835" spans="1:34" x14ac:dyDescent="0.2">
      <c r="A835" s="165"/>
      <c r="B835" s="168"/>
      <c r="C835" s="178"/>
      <c r="D835" s="169"/>
      <c r="E835" s="122" t="s">
        <v>195</v>
      </c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>
        <v>0</v>
      </c>
      <c r="R835" s="134">
        <v>0</v>
      </c>
      <c r="S835" s="134">
        <v>1</v>
      </c>
      <c r="T835" s="134">
        <v>0</v>
      </c>
      <c r="U835" s="134">
        <v>0</v>
      </c>
      <c r="V835" s="134">
        <v>0</v>
      </c>
      <c r="W835" s="134">
        <v>0</v>
      </c>
      <c r="X835" s="134">
        <v>0</v>
      </c>
      <c r="Y835" s="134">
        <v>0</v>
      </c>
      <c r="Z835" s="134">
        <v>0</v>
      </c>
      <c r="AA835" s="134">
        <v>0</v>
      </c>
      <c r="AB835" s="134">
        <v>0</v>
      </c>
      <c r="AC835" s="134">
        <v>0</v>
      </c>
      <c r="AD835" s="134">
        <v>0</v>
      </c>
      <c r="AE835" s="134">
        <v>0</v>
      </c>
      <c r="AF835" s="134">
        <v>0</v>
      </c>
      <c r="AG835" s="134">
        <v>0</v>
      </c>
      <c r="AH835" s="134">
        <v>0</v>
      </c>
    </row>
    <row r="836" spans="1:34" x14ac:dyDescent="0.2">
      <c r="A836" s="165"/>
      <c r="B836" s="168"/>
      <c r="C836" s="178"/>
      <c r="D836" s="169"/>
      <c r="E836" s="123" t="s">
        <v>197</v>
      </c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9">
        <f t="shared" ref="Q836:S836" si="932">Q835/Q833*100</f>
        <v>0</v>
      </c>
      <c r="R836" s="139">
        <f t="shared" si="932"/>
        <v>0</v>
      </c>
      <c r="S836" s="139">
        <f t="shared" si="932"/>
        <v>50</v>
      </c>
      <c r="T836" s="139">
        <f>T835/T833*100</f>
        <v>0</v>
      </c>
      <c r="U836" s="139">
        <f t="shared" ref="U836:AH836" si="933">U835/U833*100</f>
        <v>0</v>
      </c>
      <c r="V836" s="139">
        <f t="shared" si="933"/>
        <v>0</v>
      </c>
      <c r="W836" s="139">
        <f t="shared" si="933"/>
        <v>0</v>
      </c>
      <c r="X836" s="139">
        <f t="shared" si="933"/>
        <v>0</v>
      </c>
      <c r="Y836" s="139">
        <f t="shared" si="933"/>
        <v>0</v>
      </c>
      <c r="Z836" s="139">
        <f t="shared" si="933"/>
        <v>0</v>
      </c>
      <c r="AA836" s="139">
        <f t="shared" si="933"/>
        <v>0</v>
      </c>
      <c r="AB836" s="139">
        <f t="shared" si="933"/>
        <v>0</v>
      </c>
      <c r="AC836" s="139">
        <f t="shared" si="933"/>
        <v>0</v>
      </c>
      <c r="AD836" s="139">
        <f t="shared" si="933"/>
        <v>0</v>
      </c>
      <c r="AE836" s="139">
        <f t="shared" si="933"/>
        <v>0</v>
      </c>
      <c r="AF836" s="139">
        <f t="shared" si="933"/>
        <v>0</v>
      </c>
      <c r="AG836" s="139">
        <f t="shared" si="933"/>
        <v>0</v>
      </c>
      <c r="AH836" s="139">
        <f t="shared" si="933"/>
        <v>0</v>
      </c>
    </row>
    <row r="837" spans="1:34" ht="13.8" thickBot="1" x14ac:dyDescent="0.25">
      <c r="A837" s="165"/>
      <c r="B837" s="168"/>
      <c r="C837" s="178"/>
      <c r="D837" s="169"/>
      <c r="E837" s="121" t="s">
        <v>189</v>
      </c>
      <c r="F837" s="143">
        <f>F834/F833</f>
        <v>47.5</v>
      </c>
      <c r="G837" s="143">
        <f>G834/G833</f>
        <v>1</v>
      </c>
      <c r="H837" s="143">
        <f t="shared" ref="H837:AH837" si="934">H834/H833</f>
        <v>0.75</v>
      </c>
      <c r="I837" s="143">
        <f t="shared" si="934"/>
        <v>0</v>
      </c>
      <c r="J837" s="143">
        <f t="shared" si="934"/>
        <v>8</v>
      </c>
      <c r="K837" s="143">
        <f t="shared" si="934"/>
        <v>40.5</v>
      </c>
      <c r="L837" s="143">
        <f t="shared" si="934"/>
        <v>0</v>
      </c>
      <c r="M837" s="143">
        <f t="shared" si="934"/>
        <v>18.5</v>
      </c>
      <c r="N837" s="143">
        <f t="shared" si="934"/>
        <v>17</v>
      </c>
      <c r="O837" s="143">
        <f t="shared" si="934"/>
        <v>9.5</v>
      </c>
      <c r="P837" s="143">
        <f t="shared" si="934"/>
        <v>6.5</v>
      </c>
      <c r="Q837" s="143">
        <f t="shared" si="934"/>
        <v>27.5</v>
      </c>
      <c r="R837" s="143">
        <f t="shared" si="934"/>
        <v>0.33333333333333331</v>
      </c>
      <c r="S837" s="143">
        <f t="shared" si="934"/>
        <v>3.5</v>
      </c>
      <c r="T837" s="143">
        <f t="shared" si="934"/>
        <v>8.3333333333333339</v>
      </c>
      <c r="U837" s="143">
        <f t="shared" si="934"/>
        <v>65</v>
      </c>
      <c r="V837" s="143">
        <f t="shared" si="934"/>
        <v>57.333333333333336</v>
      </c>
      <c r="W837" s="143">
        <f t="shared" si="934"/>
        <v>32.4</v>
      </c>
      <c r="X837" s="143">
        <f t="shared" si="934"/>
        <v>20.666666666666668</v>
      </c>
      <c r="Y837" s="143">
        <f t="shared" si="934"/>
        <v>18.600000000000001</v>
      </c>
      <c r="Z837" s="143">
        <f t="shared" si="934"/>
        <v>94.333333333333329</v>
      </c>
      <c r="AA837" s="143">
        <f t="shared" si="934"/>
        <v>254.85714285714286</v>
      </c>
      <c r="AB837" s="143">
        <f t="shared" si="934"/>
        <v>0.6</v>
      </c>
      <c r="AC837" s="143">
        <f t="shared" si="934"/>
        <v>20.25</v>
      </c>
      <c r="AD837" s="143">
        <f t="shared" si="934"/>
        <v>24.571428571428573</v>
      </c>
      <c r="AE837" s="143">
        <f t="shared" si="934"/>
        <v>458.25</v>
      </c>
      <c r="AF837" s="143">
        <f t="shared" si="934"/>
        <v>97.428571428571431</v>
      </c>
      <c r="AG837" s="143">
        <f t="shared" si="934"/>
        <v>58.125</v>
      </c>
      <c r="AH837" s="143">
        <f t="shared" si="934"/>
        <v>95</v>
      </c>
    </row>
    <row r="838" spans="1:34" x14ac:dyDescent="0.2">
      <c r="A838" s="166"/>
      <c r="B838" s="180" t="s">
        <v>5</v>
      </c>
      <c r="C838" s="181"/>
      <c r="D838" s="182"/>
      <c r="E838" s="117" t="s">
        <v>191</v>
      </c>
      <c r="F838" s="11">
        <f>F808+F813+F818+F823+F828+F833</f>
        <v>150</v>
      </c>
      <c r="G838" s="11">
        <f>G808+G813+G818+G823+G828+G833</f>
        <v>172</v>
      </c>
      <c r="H838" s="11">
        <f t="shared" ref="H838:U840" si="935">H808+H813+H818+H823+H828+H833</f>
        <v>150</v>
      </c>
      <c r="I838" s="11">
        <f t="shared" si="935"/>
        <v>155</v>
      </c>
      <c r="J838" s="11">
        <f t="shared" si="935"/>
        <v>162</v>
      </c>
      <c r="K838" s="11">
        <f t="shared" si="935"/>
        <v>152</v>
      </c>
      <c r="L838" s="11">
        <f t="shared" si="935"/>
        <v>144</v>
      </c>
      <c r="M838" s="11">
        <f t="shared" si="935"/>
        <v>155</v>
      </c>
      <c r="N838" s="11">
        <f t="shared" si="935"/>
        <v>137</v>
      </c>
      <c r="O838" s="11">
        <f t="shared" si="935"/>
        <v>144</v>
      </c>
      <c r="P838" s="11">
        <f t="shared" si="935"/>
        <v>158</v>
      </c>
      <c r="Q838" s="11">
        <f t="shared" si="935"/>
        <v>94</v>
      </c>
      <c r="R838" s="11">
        <f t="shared" si="935"/>
        <v>150</v>
      </c>
      <c r="S838" s="11">
        <f t="shared" si="935"/>
        <v>136</v>
      </c>
      <c r="T838" s="11">
        <f t="shared" si="935"/>
        <v>118</v>
      </c>
      <c r="U838" s="11">
        <f t="shared" si="935"/>
        <v>126</v>
      </c>
      <c r="V838" s="11">
        <f t="shared" ref="V838:AH838" si="936">V808+V813+V818+V823+V828+V833</f>
        <v>113</v>
      </c>
      <c r="W838" s="11">
        <f t="shared" si="936"/>
        <v>106</v>
      </c>
      <c r="X838" s="11">
        <f t="shared" si="936"/>
        <v>120</v>
      </c>
      <c r="Y838" s="11">
        <f t="shared" si="936"/>
        <v>85</v>
      </c>
      <c r="Z838" s="11">
        <f t="shared" si="936"/>
        <v>79</v>
      </c>
      <c r="AA838" s="11">
        <f t="shared" si="936"/>
        <v>83</v>
      </c>
      <c r="AB838" s="11">
        <f t="shared" si="936"/>
        <v>86</v>
      </c>
      <c r="AC838" s="11">
        <f t="shared" si="936"/>
        <v>67</v>
      </c>
      <c r="AD838" s="11">
        <f t="shared" si="936"/>
        <v>61</v>
      </c>
      <c r="AE838" s="11">
        <f t="shared" si="936"/>
        <v>64</v>
      </c>
      <c r="AF838" s="11">
        <f t="shared" si="936"/>
        <v>68</v>
      </c>
      <c r="AG838" s="11">
        <f t="shared" si="936"/>
        <v>67</v>
      </c>
      <c r="AH838" s="11">
        <f t="shared" si="936"/>
        <v>59</v>
      </c>
    </row>
    <row r="839" spans="1:34" x14ac:dyDescent="0.2">
      <c r="A839" s="166"/>
      <c r="B839" s="183"/>
      <c r="C839" s="184"/>
      <c r="D839" s="185"/>
      <c r="E839" s="118" t="s">
        <v>198</v>
      </c>
      <c r="F839" s="12">
        <f>F809+F814+F819+F824+F829+F834</f>
        <v>8108</v>
      </c>
      <c r="G839" s="12">
        <f>G809+G814+G819+G824+G829+G834</f>
        <v>12562</v>
      </c>
      <c r="H839" s="12">
        <f t="shared" ref="H839:S840" si="937">H809+H814+H819+H824+H829+H834</f>
        <v>11934</v>
      </c>
      <c r="I839" s="12">
        <f t="shared" si="937"/>
        <v>10002</v>
      </c>
      <c r="J839" s="12">
        <f t="shared" si="937"/>
        <v>10269</v>
      </c>
      <c r="K839" s="12">
        <f t="shared" si="937"/>
        <v>10043</v>
      </c>
      <c r="L839" s="12">
        <f t="shared" si="937"/>
        <v>9554</v>
      </c>
      <c r="M839" s="12">
        <f t="shared" si="937"/>
        <v>10597</v>
      </c>
      <c r="N839" s="12">
        <f t="shared" si="937"/>
        <v>11227</v>
      </c>
      <c r="O839" s="12">
        <f t="shared" si="937"/>
        <v>7892</v>
      </c>
      <c r="P839" s="12">
        <f t="shared" si="937"/>
        <v>10317</v>
      </c>
      <c r="Q839" s="12">
        <f t="shared" si="937"/>
        <v>9708</v>
      </c>
      <c r="R839" s="12">
        <f t="shared" si="937"/>
        <v>9775</v>
      </c>
      <c r="S839" s="12">
        <f t="shared" si="937"/>
        <v>7943</v>
      </c>
      <c r="T839" s="12">
        <f t="shared" si="935"/>
        <v>7632</v>
      </c>
      <c r="U839" s="12">
        <f t="shared" si="935"/>
        <v>9784</v>
      </c>
      <c r="V839" s="12">
        <f t="shared" ref="V839:AH839" si="938">V809+V814+V819+V824+V829+V834</f>
        <v>6234</v>
      </c>
      <c r="W839" s="12">
        <f t="shared" si="938"/>
        <v>9658</v>
      </c>
      <c r="X839" s="12">
        <f t="shared" si="938"/>
        <v>9756</v>
      </c>
      <c r="Y839" s="12">
        <f t="shared" si="938"/>
        <v>7466</v>
      </c>
      <c r="Z839" s="12">
        <f t="shared" si="938"/>
        <v>7162</v>
      </c>
      <c r="AA839" s="12">
        <f t="shared" si="938"/>
        <v>8568</v>
      </c>
      <c r="AB839" s="12">
        <f t="shared" si="938"/>
        <v>5128</v>
      </c>
      <c r="AC839" s="12">
        <f t="shared" si="938"/>
        <v>3977</v>
      </c>
      <c r="AD839" s="12">
        <f t="shared" si="938"/>
        <v>2866</v>
      </c>
      <c r="AE839" s="12">
        <f t="shared" si="938"/>
        <v>4784</v>
      </c>
      <c r="AF839" s="12">
        <f t="shared" si="938"/>
        <v>8165</v>
      </c>
      <c r="AG839" s="12">
        <f t="shared" si="938"/>
        <v>10630</v>
      </c>
      <c r="AH839" s="12">
        <f t="shared" si="938"/>
        <v>11757</v>
      </c>
    </row>
    <row r="840" spans="1:34" x14ac:dyDescent="0.2">
      <c r="A840" s="166"/>
      <c r="B840" s="183"/>
      <c r="C840" s="184"/>
      <c r="D840" s="185"/>
      <c r="E840" s="129" t="s">
        <v>196</v>
      </c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>
        <f t="shared" si="937"/>
        <v>5</v>
      </c>
      <c r="R840" s="135">
        <f t="shared" si="937"/>
        <v>2</v>
      </c>
      <c r="S840" s="135">
        <f t="shared" si="937"/>
        <v>3</v>
      </c>
      <c r="T840" s="135">
        <f t="shared" si="935"/>
        <v>1</v>
      </c>
      <c r="U840" s="135">
        <f t="shared" si="935"/>
        <v>3</v>
      </c>
      <c r="V840" s="135">
        <f t="shared" ref="V840:AH840" si="939">V810+V815+V820+V825+V830+V835</f>
        <v>7</v>
      </c>
      <c r="W840" s="135">
        <f t="shared" si="939"/>
        <v>2</v>
      </c>
      <c r="X840" s="135">
        <f t="shared" si="939"/>
        <v>3</v>
      </c>
      <c r="Y840" s="135">
        <f t="shared" si="939"/>
        <v>5</v>
      </c>
      <c r="Z840" s="135">
        <f t="shared" si="939"/>
        <v>1</v>
      </c>
      <c r="AA840" s="135">
        <f t="shared" si="939"/>
        <v>2</v>
      </c>
      <c r="AB840" s="135">
        <f t="shared" si="939"/>
        <v>2</v>
      </c>
      <c r="AC840" s="135">
        <f t="shared" si="939"/>
        <v>1</v>
      </c>
      <c r="AD840" s="135">
        <f t="shared" si="939"/>
        <v>1</v>
      </c>
      <c r="AE840" s="135">
        <f t="shared" si="939"/>
        <v>0</v>
      </c>
      <c r="AF840" s="135">
        <f t="shared" si="939"/>
        <v>3</v>
      </c>
      <c r="AG840" s="135">
        <f t="shared" si="939"/>
        <v>3</v>
      </c>
      <c r="AH840" s="135">
        <f t="shared" si="939"/>
        <v>3</v>
      </c>
    </row>
    <row r="841" spans="1:34" x14ac:dyDescent="0.2">
      <c r="A841" s="166"/>
      <c r="B841" s="183"/>
      <c r="C841" s="184"/>
      <c r="D841" s="185"/>
      <c r="E841" s="128" t="s">
        <v>197</v>
      </c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1">
        <f t="shared" ref="Q841:U841" si="940">Q840/Q838*100</f>
        <v>5.3191489361702127</v>
      </c>
      <c r="R841" s="141">
        <f t="shared" si="940"/>
        <v>1.3333333333333335</v>
      </c>
      <c r="S841" s="141">
        <f t="shared" si="940"/>
        <v>2.2058823529411766</v>
      </c>
      <c r="T841" s="141">
        <f t="shared" si="940"/>
        <v>0.84745762711864403</v>
      </c>
      <c r="U841" s="141">
        <f t="shared" si="940"/>
        <v>2.3809523809523809</v>
      </c>
      <c r="V841" s="141">
        <f t="shared" ref="V841:AH841" si="941">V840/V838*100</f>
        <v>6.1946902654867255</v>
      </c>
      <c r="W841" s="141">
        <f t="shared" si="941"/>
        <v>1.8867924528301887</v>
      </c>
      <c r="X841" s="141">
        <f t="shared" si="941"/>
        <v>2.5</v>
      </c>
      <c r="Y841" s="141">
        <f t="shared" si="941"/>
        <v>5.8823529411764701</v>
      </c>
      <c r="Z841" s="141">
        <f t="shared" si="941"/>
        <v>1.2658227848101267</v>
      </c>
      <c r="AA841" s="141">
        <f t="shared" si="941"/>
        <v>2.4096385542168677</v>
      </c>
      <c r="AB841" s="141">
        <f t="shared" si="941"/>
        <v>2.3255813953488373</v>
      </c>
      <c r="AC841" s="141">
        <f t="shared" si="941"/>
        <v>1.4925373134328357</v>
      </c>
      <c r="AD841" s="141">
        <f t="shared" si="941"/>
        <v>1.639344262295082</v>
      </c>
      <c r="AE841" s="141">
        <f t="shared" si="941"/>
        <v>0</v>
      </c>
      <c r="AF841" s="141">
        <f t="shared" si="941"/>
        <v>4.4117647058823533</v>
      </c>
      <c r="AG841" s="141">
        <f t="shared" si="941"/>
        <v>4.4776119402985071</v>
      </c>
      <c r="AH841" s="141">
        <f t="shared" si="941"/>
        <v>5.0847457627118651</v>
      </c>
    </row>
    <row r="842" spans="1:34" ht="13.8" thickBot="1" x14ac:dyDescent="0.25">
      <c r="A842" s="167"/>
      <c r="B842" s="186"/>
      <c r="C842" s="187"/>
      <c r="D842" s="188"/>
      <c r="E842" s="130" t="s">
        <v>190</v>
      </c>
      <c r="F842" s="144">
        <f>F839/F838</f>
        <v>54.053333333333335</v>
      </c>
      <c r="G842" s="144">
        <f>G839/G838</f>
        <v>73.034883720930239</v>
      </c>
      <c r="H842" s="144">
        <f t="shared" ref="H842:U842" si="942">H839/H838</f>
        <v>79.56</v>
      </c>
      <c r="I842" s="144">
        <f t="shared" si="942"/>
        <v>64.529032258064518</v>
      </c>
      <c r="J842" s="144">
        <f t="shared" si="942"/>
        <v>63.388888888888886</v>
      </c>
      <c r="K842" s="144">
        <f t="shared" si="942"/>
        <v>66.07236842105263</v>
      </c>
      <c r="L842" s="144">
        <f t="shared" si="942"/>
        <v>66.347222222222229</v>
      </c>
      <c r="M842" s="144">
        <f t="shared" si="942"/>
        <v>68.367741935483878</v>
      </c>
      <c r="N842" s="144">
        <f t="shared" si="942"/>
        <v>81.948905109489047</v>
      </c>
      <c r="O842" s="144">
        <f t="shared" si="942"/>
        <v>54.805555555555557</v>
      </c>
      <c r="P842" s="144">
        <f t="shared" si="942"/>
        <v>65.297468354430379</v>
      </c>
      <c r="Q842" s="144">
        <f t="shared" si="942"/>
        <v>103.27659574468085</v>
      </c>
      <c r="R842" s="144">
        <f t="shared" si="942"/>
        <v>65.166666666666671</v>
      </c>
      <c r="S842" s="144">
        <f t="shared" si="942"/>
        <v>58.404411764705884</v>
      </c>
      <c r="T842" s="144">
        <f t="shared" si="942"/>
        <v>64.677966101694921</v>
      </c>
      <c r="U842" s="144">
        <f t="shared" si="942"/>
        <v>77.650793650793645</v>
      </c>
      <c r="V842" s="144">
        <f t="shared" ref="V842:AH842" si="943">V839/V838</f>
        <v>55.168141592920357</v>
      </c>
      <c r="W842" s="144">
        <f t="shared" si="943"/>
        <v>91.113207547169807</v>
      </c>
      <c r="X842" s="144">
        <f t="shared" si="943"/>
        <v>81.3</v>
      </c>
      <c r="Y842" s="144">
        <f t="shared" si="943"/>
        <v>87.835294117647052</v>
      </c>
      <c r="Z842" s="144">
        <f t="shared" si="943"/>
        <v>90.658227848101262</v>
      </c>
      <c r="AA842" s="144">
        <f t="shared" si="943"/>
        <v>103.22891566265061</v>
      </c>
      <c r="AB842" s="144">
        <f t="shared" si="943"/>
        <v>59.627906976744185</v>
      </c>
      <c r="AC842" s="144">
        <f t="shared" si="943"/>
        <v>59.35820895522388</v>
      </c>
      <c r="AD842" s="144">
        <f t="shared" si="943"/>
        <v>46.983606557377051</v>
      </c>
      <c r="AE842" s="144">
        <f t="shared" si="943"/>
        <v>74.75</v>
      </c>
      <c r="AF842" s="144">
        <f t="shared" si="943"/>
        <v>120.07352941176471</v>
      </c>
      <c r="AG842" s="144">
        <f t="shared" si="943"/>
        <v>158.65671641791045</v>
      </c>
      <c r="AH842" s="144">
        <f t="shared" si="943"/>
        <v>199.27118644067798</v>
      </c>
    </row>
    <row r="843" spans="1:34" x14ac:dyDescent="0.2">
      <c r="A843" s="165" t="s">
        <v>112</v>
      </c>
      <c r="B843" s="175" t="s">
        <v>70</v>
      </c>
      <c r="C843" s="176"/>
      <c r="D843" s="177"/>
      <c r="E843" s="114" t="s">
        <v>187</v>
      </c>
      <c r="F843" s="5">
        <v>652</v>
      </c>
      <c r="G843" s="5">
        <v>582</v>
      </c>
      <c r="H843" s="5">
        <v>516</v>
      </c>
      <c r="I843" s="5">
        <v>445</v>
      </c>
      <c r="J843" s="5">
        <v>430</v>
      </c>
      <c r="K843" s="5">
        <v>464</v>
      </c>
      <c r="L843" s="5">
        <v>433</v>
      </c>
      <c r="M843" s="5">
        <v>361</v>
      </c>
      <c r="N843" s="5">
        <v>362</v>
      </c>
      <c r="O843" s="5">
        <v>358</v>
      </c>
      <c r="P843" s="5">
        <v>322</v>
      </c>
      <c r="Q843" s="5">
        <v>286</v>
      </c>
      <c r="R843" s="5">
        <v>289</v>
      </c>
      <c r="S843" s="5">
        <v>268</v>
      </c>
      <c r="T843" s="5">
        <v>216</v>
      </c>
      <c r="U843" s="5">
        <v>242</v>
      </c>
      <c r="V843" s="5">
        <v>221</v>
      </c>
      <c r="W843" s="5">
        <v>197</v>
      </c>
      <c r="X843" s="5">
        <v>201</v>
      </c>
      <c r="Y843" s="5">
        <v>188</v>
      </c>
      <c r="Z843" s="5">
        <v>187</v>
      </c>
      <c r="AA843" s="5">
        <v>164</v>
      </c>
      <c r="AB843" s="5">
        <v>167</v>
      </c>
      <c r="AC843" s="5">
        <v>156</v>
      </c>
      <c r="AD843" s="5">
        <v>142</v>
      </c>
      <c r="AE843" s="5">
        <v>129</v>
      </c>
      <c r="AF843" s="5">
        <v>132</v>
      </c>
      <c r="AG843" s="5">
        <v>125</v>
      </c>
      <c r="AH843" s="5">
        <v>170</v>
      </c>
    </row>
    <row r="844" spans="1:34" x14ac:dyDescent="0.2">
      <c r="A844" s="165"/>
      <c r="B844" s="168"/>
      <c r="C844" s="178"/>
      <c r="D844" s="169"/>
      <c r="E844" s="115" t="s">
        <v>188</v>
      </c>
      <c r="F844" s="8">
        <v>99444</v>
      </c>
      <c r="G844" s="8">
        <v>85016</v>
      </c>
      <c r="H844" s="8">
        <v>82240</v>
      </c>
      <c r="I844" s="8">
        <v>80534</v>
      </c>
      <c r="J844" s="8">
        <v>74894</v>
      </c>
      <c r="K844" s="8">
        <v>77525</v>
      </c>
      <c r="L844" s="8">
        <v>77703</v>
      </c>
      <c r="M844" s="8">
        <v>76515</v>
      </c>
      <c r="N844" s="8">
        <v>62405</v>
      </c>
      <c r="O844" s="8">
        <v>58981</v>
      </c>
      <c r="P844" s="8">
        <v>48934</v>
      </c>
      <c r="Q844" s="8">
        <v>55266</v>
      </c>
      <c r="R844" s="8">
        <v>47568</v>
      </c>
      <c r="S844" s="8">
        <v>43671</v>
      </c>
      <c r="T844" s="8">
        <v>29607</v>
      </c>
      <c r="U844" s="8">
        <v>33736</v>
      </c>
      <c r="V844" s="8">
        <v>31165</v>
      </c>
      <c r="W844" s="8">
        <v>34458</v>
      </c>
      <c r="X844" s="8">
        <v>30787</v>
      </c>
      <c r="Y844" s="8">
        <v>24650</v>
      </c>
      <c r="Z844" s="8">
        <v>24013</v>
      </c>
      <c r="AA844" s="8">
        <v>26546</v>
      </c>
      <c r="AB844" s="8">
        <v>25090</v>
      </c>
      <c r="AC844" s="8">
        <v>19884</v>
      </c>
      <c r="AD844" s="8">
        <v>26062</v>
      </c>
      <c r="AE844" s="8">
        <v>20436</v>
      </c>
      <c r="AF844" s="8">
        <v>20846</v>
      </c>
      <c r="AG844" s="8">
        <v>16139</v>
      </c>
      <c r="AH844" s="8">
        <v>28902</v>
      </c>
    </row>
    <row r="845" spans="1:34" x14ac:dyDescent="0.2">
      <c r="A845" s="165"/>
      <c r="B845" s="168"/>
      <c r="C845" s="178"/>
      <c r="D845" s="169"/>
      <c r="E845" s="122" t="s">
        <v>195</v>
      </c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>
        <v>5</v>
      </c>
      <c r="R845" s="134">
        <v>2</v>
      </c>
      <c r="S845" s="134">
        <v>1</v>
      </c>
      <c r="T845" s="134">
        <v>2</v>
      </c>
      <c r="U845" s="134">
        <v>4</v>
      </c>
      <c r="V845" s="134">
        <v>2</v>
      </c>
      <c r="W845" s="134">
        <v>2</v>
      </c>
      <c r="X845" s="134">
        <v>5</v>
      </c>
      <c r="Y845" s="134">
        <v>3</v>
      </c>
      <c r="Z845" s="134">
        <v>2</v>
      </c>
      <c r="AA845" s="134">
        <v>3</v>
      </c>
      <c r="AB845" s="134">
        <v>2</v>
      </c>
      <c r="AC845" s="134">
        <v>3</v>
      </c>
      <c r="AD845" s="134">
        <v>1</v>
      </c>
      <c r="AE845" s="134">
        <v>2</v>
      </c>
      <c r="AF845" s="134">
        <v>1</v>
      </c>
      <c r="AG845" s="134">
        <v>6</v>
      </c>
      <c r="AH845" s="134">
        <v>2</v>
      </c>
    </row>
    <row r="846" spans="1:34" x14ac:dyDescent="0.2">
      <c r="A846" s="165"/>
      <c r="B846" s="168"/>
      <c r="C846" s="178"/>
      <c r="D846" s="169"/>
      <c r="E846" s="123" t="s">
        <v>197</v>
      </c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9">
        <f t="shared" ref="Q846:S846" si="944">Q845/Q843*100</f>
        <v>1.7482517482517483</v>
      </c>
      <c r="R846" s="139">
        <f t="shared" si="944"/>
        <v>0.69204152249134954</v>
      </c>
      <c r="S846" s="139">
        <f t="shared" si="944"/>
        <v>0.37313432835820892</v>
      </c>
      <c r="T846" s="139">
        <f>T845/T843*100</f>
        <v>0.92592592592592582</v>
      </c>
      <c r="U846" s="139">
        <f t="shared" ref="U846:AH846" si="945">U845/U843*100</f>
        <v>1.6528925619834711</v>
      </c>
      <c r="V846" s="139">
        <f t="shared" si="945"/>
        <v>0.90497737556561098</v>
      </c>
      <c r="W846" s="139">
        <f t="shared" si="945"/>
        <v>1.015228426395939</v>
      </c>
      <c r="X846" s="139">
        <f t="shared" si="945"/>
        <v>2.4875621890547266</v>
      </c>
      <c r="Y846" s="139">
        <f t="shared" si="945"/>
        <v>1.5957446808510638</v>
      </c>
      <c r="Z846" s="139">
        <f t="shared" si="945"/>
        <v>1.0695187165775399</v>
      </c>
      <c r="AA846" s="139">
        <f t="shared" si="945"/>
        <v>1.8292682926829267</v>
      </c>
      <c r="AB846" s="139">
        <f t="shared" si="945"/>
        <v>1.1976047904191618</v>
      </c>
      <c r="AC846" s="139">
        <f t="shared" si="945"/>
        <v>1.9230769230769231</v>
      </c>
      <c r="AD846" s="139">
        <f t="shared" si="945"/>
        <v>0.70422535211267612</v>
      </c>
      <c r="AE846" s="139">
        <f t="shared" si="945"/>
        <v>1.5503875968992249</v>
      </c>
      <c r="AF846" s="139">
        <f t="shared" si="945"/>
        <v>0.75757575757575757</v>
      </c>
      <c r="AG846" s="139">
        <f t="shared" si="945"/>
        <v>4.8</v>
      </c>
      <c r="AH846" s="139">
        <f t="shared" si="945"/>
        <v>1.1764705882352942</v>
      </c>
    </row>
    <row r="847" spans="1:34" x14ac:dyDescent="0.2">
      <c r="A847" s="165"/>
      <c r="B847" s="170"/>
      <c r="C847" s="179"/>
      <c r="D847" s="171"/>
      <c r="E847" s="121" t="s">
        <v>189</v>
      </c>
      <c r="F847" s="143">
        <f>F844/F843</f>
        <v>152.52147239263803</v>
      </c>
      <c r="G847" s="143">
        <f>G844/G843</f>
        <v>146.07560137457045</v>
      </c>
      <c r="H847" s="143">
        <f t="shared" ref="H847:AH847" si="946">H844/H843</f>
        <v>159.37984496124031</v>
      </c>
      <c r="I847" s="143">
        <f t="shared" si="946"/>
        <v>180.97528089887641</v>
      </c>
      <c r="J847" s="143">
        <f t="shared" si="946"/>
        <v>174.17209302325583</v>
      </c>
      <c r="K847" s="143">
        <f t="shared" si="946"/>
        <v>167.07974137931035</v>
      </c>
      <c r="L847" s="143">
        <f t="shared" si="946"/>
        <v>179.45265588914549</v>
      </c>
      <c r="M847" s="143">
        <f t="shared" si="946"/>
        <v>211.95290858725761</v>
      </c>
      <c r="N847" s="143">
        <f t="shared" si="946"/>
        <v>172.38950276243094</v>
      </c>
      <c r="O847" s="143">
        <f t="shared" si="946"/>
        <v>164.7513966480447</v>
      </c>
      <c r="P847" s="143">
        <f t="shared" si="946"/>
        <v>151.96894409937889</v>
      </c>
      <c r="Q847" s="143">
        <f t="shared" si="946"/>
        <v>193.23776223776224</v>
      </c>
      <c r="R847" s="143">
        <f t="shared" si="946"/>
        <v>164.59515570934255</v>
      </c>
      <c r="S847" s="143">
        <f t="shared" si="946"/>
        <v>162.95149253731344</v>
      </c>
      <c r="T847" s="143">
        <f t="shared" si="946"/>
        <v>137.06944444444446</v>
      </c>
      <c r="U847" s="143">
        <f t="shared" si="946"/>
        <v>139.40495867768595</v>
      </c>
      <c r="V847" s="143">
        <f t="shared" si="946"/>
        <v>141.01809954751133</v>
      </c>
      <c r="W847" s="143">
        <f t="shared" si="946"/>
        <v>174.91370558375635</v>
      </c>
      <c r="X847" s="143">
        <f t="shared" si="946"/>
        <v>153.16915422885572</v>
      </c>
      <c r="Y847" s="143">
        <f t="shared" si="946"/>
        <v>131.11702127659575</v>
      </c>
      <c r="Z847" s="143">
        <f t="shared" si="946"/>
        <v>128.41176470588235</v>
      </c>
      <c r="AA847" s="143">
        <f t="shared" si="946"/>
        <v>161.86585365853659</v>
      </c>
      <c r="AB847" s="143">
        <f t="shared" si="946"/>
        <v>150.23952095808383</v>
      </c>
      <c r="AC847" s="143">
        <f t="shared" si="946"/>
        <v>127.46153846153847</v>
      </c>
      <c r="AD847" s="143">
        <f t="shared" si="946"/>
        <v>183.53521126760563</v>
      </c>
      <c r="AE847" s="143">
        <f t="shared" si="946"/>
        <v>158.41860465116278</v>
      </c>
      <c r="AF847" s="143">
        <f t="shared" si="946"/>
        <v>157.92424242424244</v>
      </c>
      <c r="AG847" s="143">
        <f t="shared" si="946"/>
        <v>129.11199999999999</v>
      </c>
      <c r="AH847" s="143">
        <f t="shared" si="946"/>
        <v>170.01176470588234</v>
      </c>
    </row>
    <row r="848" spans="1:34" x14ac:dyDescent="0.2">
      <c r="A848" s="165"/>
      <c r="B848" s="175" t="s">
        <v>71</v>
      </c>
      <c r="C848" s="176"/>
      <c r="D848" s="177"/>
      <c r="E848" s="114" t="s">
        <v>187</v>
      </c>
      <c r="F848" s="5">
        <v>183</v>
      </c>
      <c r="G848" s="5">
        <v>180</v>
      </c>
      <c r="H848" s="5">
        <v>200</v>
      </c>
      <c r="I848" s="5">
        <v>144</v>
      </c>
      <c r="J848" s="5">
        <v>160</v>
      </c>
      <c r="K848" s="5">
        <v>157</v>
      </c>
      <c r="L848" s="5">
        <v>146</v>
      </c>
      <c r="M848" s="5">
        <v>120</v>
      </c>
      <c r="N848" s="5">
        <v>113</v>
      </c>
      <c r="O848" s="5">
        <v>126</v>
      </c>
      <c r="P848" s="5">
        <v>147</v>
      </c>
      <c r="Q848" s="5">
        <v>114</v>
      </c>
      <c r="R848" s="5">
        <v>120</v>
      </c>
      <c r="S848" s="5">
        <v>96</v>
      </c>
      <c r="T848" s="5">
        <v>82</v>
      </c>
      <c r="U848" s="5">
        <v>68</v>
      </c>
      <c r="V848" s="5">
        <v>87</v>
      </c>
      <c r="W848" s="5">
        <v>77</v>
      </c>
      <c r="X848" s="5">
        <v>70</v>
      </c>
      <c r="Y848" s="5">
        <v>60</v>
      </c>
      <c r="Z848" s="5">
        <v>59</v>
      </c>
      <c r="AA848" s="5">
        <v>61</v>
      </c>
      <c r="AB848" s="5">
        <v>60</v>
      </c>
      <c r="AC848" s="5">
        <v>69</v>
      </c>
      <c r="AD848" s="5">
        <v>57</v>
      </c>
      <c r="AE848" s="5">
        <v>52</v>
      </c>
      <c r="AF848" s="5">
        <v>59</v>
      </c>
      <c r="AG848" s="5">
        <v>50</v>
      </c>
      <c r="AH848" s="5">
        <v>55</v>
      </c>
    </row>
    <row r="849" spans="1:34" x14ac:dyDescent="0.2">
      <c r="A849" s="165"/>
      <c r="B849" s="168"/>
      <c r="C849" s="178"/>
      <c r="D849" s="169"/>
      <c r="E849" s="115" t="s">
        <v>188</v>
      </c>
      <c r="F849" s="8">
        <v>14818</v>
      </c>
      <c r="G849" s="8">
        <v>18753</v>
      </c>
      <c r="H849" s="8">
        <v>14135</v>
      </c>
      <c r="I849" s="8">
        <v>11791</v>
      </c>
      <c r="J849" s="8">
        <v>7589</v>
      </c>
      <c r="K849" s="8">
        <v>9626</v>
      </c>
      <c r="L849" s="8">
        <v>16065</v>
      </c>
      <c r="M849" s="8">
        <v>6239</v>
      </c>
      <c r="N849" s="8">
        <v>8231</v>
      </c>
      <c r="O849" s="8">
        <v>6659</v>
      </c>
      <c r="P849" s="8">
        <v>9791</v>
      </c>
      <c r="Q849" s="8">
        <v>33444</v>
      </c>
      <c r="R849" s="8">
        <v>20603</v>
      </c>
      <c r="S849" s="8">
        <v>6978</v>
      </c>
      <c r="T849" s="8">
        <v>6331</v>
      </c>
      <c r="U849" s="8">
        <v>7450</v>
      </c>
      <c r="V849" s="8">
        <v>9980</v>
      </c>
      <c r="W849" s="8">
        <v>5640</v>
      </c>
      <c r="X849" s="8">
        <v>8592</v>
      </c>
      <c r="Y849" s="8">
        <v>6522</v>
      </c>
      <c r="Z849" s="8">
        <v>6205</v>
      </c>
      <c r="AA849" s="8">
        <v>1751</v>
      </c>
      <c r="AB849" s="8">
        <v>7801</v>
      </c>
      <c r="AC849" s="8">
        <v>9474</v>
      </c>
      <c r="AD849" s="8">
        <v>3651</v>
      </c>
      <c r="AE849" s="8">
        <v>4012</v>
      </c>
      <c r="AF849" s="8">
        <v>3008</v>
      </c>
      <c r="AG849" s="8">
        <v>9025</v>
      </c>
      <c r="AH849" s="8">
        <v>5944</v>
      </c>
    </row>
    <row r="850" spans="1:34" x14ac:dyDescent="0.2">
      <c r="A850" s="165"/>
      <c r="B850" s="168"/>
      <c r="C850" s="178"/>
      <c r="D850" s="169"/>
      <c r="E850" s="122" t="s">
        <v>195</v>
      </c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>
        <v>0</v>
      </c>
      <c r="R850" s="134">
        <v>1</v>
      </c>
      <c r="S850" s="134">
        <v>0</v>
      </c>
      <c r="T850" s="134">
        <v>0</v>
      </c>
      <c r="U850" s="134">
        <v>0</v>
      </c>
      <c r="V850" s="134">
        <v>0</v>
      </c>
      <c r="W850" s="134">
        <v>0</v>
      </c>
      <c r="X850" s="134">
        <v>1</v>
      </c>
      <c r="Y850" s="134">
        <v>0</v>
      </c>
      <c r="Z850" s="134">
        <v>1</v>
      </c>
      <c r="AA850" s="134">
        <v>0</v>
      </c>
      <c r="AB850" s="134">
        <v>0</v>
      </c>
      <c r="AC850" s="134">
        <v>2</v>
      </c>
      <c r="AD850" s="134">
        <v>0</v>
      </c>
      <c r="AE850" s="134">
        <v>1</v>
      </c>
      <c r="AF850" s="134">
        <v>0</v>
      </c>
      <c r="AG850" s="134">
        <v>1</v>
      </c>
      <c r="AH850" s="134">
        <v>0</v>
      </c>
    </row>
    <row r="851" spans="1:34" x14ac:dyDescent="0.2">
      <c r="A851" s="165"/>
      <c r="B851" s="168"/>
      <c r="C851" s="178"/>
      <c r="D851" s="169"/>
      <c r="E851" s="123" t="s">
        <v>197</v>
      </c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9">
        <f t="shared" ref="Q851:S851" si="947">Q850/Q848*100</f>
        <v>0</v>
      </c>
      <c r="R851" s="139">
        <f t="shared" si="947"/>
        <v>0.83333333333333337</v>
      </c>
      <c r="S851" s="139">
        <f t="shared" si="947"/>
        <v>0</v>
      </c>
      <c r="T851" s="139">
        <f>T850/T848*100</f>
        <v>0</v>
      </c>
      <c r="U851" s="139">
        <f t="shared" ref="U851:AH851" si="948">U850/U848*100</f>
        <v>0</v>
      </c>
      <c r="V851" s="139">
        <f t="shared" si="948"/>
        <v>0</v>
      </c>
      <c r="W851" s="139">
        <f t="shared" si="948"/>
        <v>0</v>
      </c>
      <c r="X851" s="139">
        <f t="shared" si="948"/>
        <v>1.4285714285714286</v>
      </c>
      <c r="Y851" s="139">
        <f t="shared" si="948"/>
        <v>0</v>
      </c>
      <c r="Z851" s="139">
        <f t="shared" si="948"/>
        <v>1.6949152542372881</v>
      </c>
      <c r="AA851" s="139">
        <f t="shared" si="948"/>
        <v>0</v>
      </c>
      <c r="AB851" s="139">
        <f t="shared" si="948"/>
        <v>0</v>
      </c>
      <c r="AC851" s="139">
        <f t="shared" si="948"/>
        <v>2.8985507246376812</v>
      </c>
      <c r="AD851" s="139">
        <f t="shared" si="948"/>
        <v>0</v>
      </c>
      <c r="AE851" s="139">
        <f t="shared" si="948"/>
        <v>1.9230769230769231</v>
      </c>
      <c r="AF851" s="139">
        <f t="shared" si="948"/>
        <v>0</v>
      </c>
      <c r="AG851" s="139">
        <f t="shared" si="948"/>
        <v>2</v>
      </c>
      <c r="AH851" s="139">
        <f t="shared" si="948"/>
        <v>0</v>
      </c>
    </row>
    <row r="852" spans="1:34" x14ac:dyDescent="0.2">
      <c r="A852" s="165"/>
      <c r="B852" s="170"/>
      <c r="C852" s="179"/>
      <c r="D852" s="171"/>
      <c r="E852" s="121" t="s">
        <v>189</v>
      </c>
      <c r="F852" s="143">
        <f>F849/F848</f>
        <v>80.972677595628411</v>
      </c>
      <c r="G852" s="143">
        <f>G849/G848</f>
        <v>104.18333333333334</v>
      </c>
      <c r="H852" s="143">
        <f t="shared" ref="H852:AH852" si="949">H849/H848</f>
        <v>70.674999999999997</v>
      </c>
      <c r="I852" s="143">
        <f t="shared" si="949"/>
        <v>81.881944444444443</v>
      </c>
      <c r="J852" s="143">
        <f t="shared" si="949"/>
        <v>47.431249999999999</v>
      </c>
      <c r="K852" s="143">
        <f t="shared" si="949"/>
        <v>61.312101910828027</v>
      </c>
      <c r="L852" s="143">
        <f t="shared" si="949"/>
        <v>110.03424657534246</v>
      </c>
      <c r="M852" s="143">
        <f t="shared" si="949"/>
        <v>51.991666666666667</v>
      </c>
      <c r="N852" s="143">
        <f t="shared" si="949"/>
        <v>72.840707964601776</v>
      </c>
      <c r="O852" s="143">
        <f t="shared" si="949"/>
        <v>52.849206349206348</v>
      </c>
      <c r="P852" s="143">
        <f t="shared" si="949"/>
        <v>66.605442176870753</v>
      </c>
      <c r="Q852" s="143">
        <f t="shared" si="949"/>
        <v>293.36842105263156</v>
      </c>
      <c r="R852" s="143">
        <f t="shared" si="949"/>
        <v>171.69166666666666</v>
      </c>
      <c r="S852" s="143">
        <f t="shared" si="949"/>
        <v>72.6875</v>
      </c>
      <c r="T852" s="143">
        <f t="shared" si="949"/>
        <v>77.207317073170728</v>
      </c>
      <c r="U852" s="143">
        <f t="shared" si="949"/>
        <v>109.55882352941177</v>
      </c>
      <c r="V852" s="143">
        <f t="shared" si="949"/>
        <v>114.71264367816092</v>
      </c>
      <c r="W852" s="143">
        <f t="shared" si="949"/>
        <v>73.246753246753244</v>
      </c>
      <c r="X852" s="143">
        <f t="shared" si="949"/>
        <v>122.74285714285715</v>
      </c>
      <c r="Y852" s="143">
        <f t="shared" si="949"/>
        <v>108.7</v>
      </c>
      <c r="Z852" s="143">
        <f t="shared" si="949"/>
        <v>105.16949152542372</v>
      </c>
      <c r="AA852" s="143">
        <f t="shared" si="949"/>
        <v>28.704918032786885</v>
      </c>
      <c r="AB852" s="143">
        <f t="shared" si="949"/>
        <v>130.01666666666668</v>
      </c>
      <c r="AC852" s="143">
        <f t="shared" si="949"/>
        <v>137.30434782608697</v>
      </c>
      <c r="AD852" s="143">
        <f t="shared" si="949"/>
        <v>64.05263157894737</v>
      </c>
      <c r="AE852" s="143">
        <f t="shared" si="949"/>
        <v>77.15384615384616</v>
      </c>
      <c r="AF852" s="143">
        <f t="shared" si="949"/>
        <v>50.983050847457626</v>
      </c>
      <c r="AG852" s="143">
        <f t="shared" si="949"/>
        <v>180.5</v>
      </c>
      <c r="AH852" s="143">
        <f t="shared" si="949"/>
        <v>108.07272727272728</v>
      </c>
    </row>
    <row r="853" spans="1:34" x14ac:dyDescent="0.2">
      <c r="A853" s="165"/>
      <c r="B853" s="175" t="s">
        <v>72</v>
      </c>
      <c r="C853" s="176"/>
      <c r="D853" s="177"/>
      <c r="E853" s="114" t="s">
        <v>187</v>
      </c>
      <c r="F853" s="5">
        <v>51</v>
      </c>
      <c r="G853" s="5">
        <v>59</v>
      </c>
      <c r="H853" s="5">
        <v>52</v>
      </c>
      <c r="I853" s="5">
        <v>63</v>
      </c>
      <c r="J853" s="5">
        <v>54</v>
      </c>
      <c r="K853" s="5">
        <v>63</v>
      </c>
      <c r="L853" s="5">
        <v>68</v>
      </c>
      <c r="M853" s="5">
        <v>59</v>
      </c>
      <c r="N853" s="5">
        <v>41</v>
      </c>
      <c r="O853" s="5">
        <v>48</v>
      </c>
      <c r="P853" s="5">
        <v>41</v>
      </c>
      <c r="Q853" s="5">
        <v>36</v>
      </c>
      <c r="R853" s="5">
        <v>31</v>
      </c>
      <c r="S853" s="5">
        <v>41</v>
      </c>
      <c r="T853" s="5">
        <v>33</v>
      </c>
      <c r="U853" s="5">
        <v>32</v>
      </c>
      <c r="V853" s="5">
        <v>25</v>
      </c>
      <c r="W853" s="5">
        <v>19</v>
      </c>
      <c r="X853" s="5">
        <v>23</v>
      </c>
      <c r="Y853" s="5">
        <v>17</v>
      </c>
      <c r="Z853" s="5">
        <v>19</v>
      </c>
      <c r="AA853" s="5">
        <v>16</v>
      </c>
      <c r="AB853" s="5">
        <v>16</v>
      </c>
      <c r="AC853" s="5">
        <v>17</v>
      </c>
      <c r="AD853" s="5">
        <v>19</v>
      </c>
      <c r="AE853" s="5">
        <v>16</v>
      </c>
      <c r="AF853" s="5">
        <v>9</v>
      </c>
      <c r="AG853" s="5">
        <v>13</v>
      </c>
      <c r="AH853" s="5">
        <v>14</v>
      </c>
    </row>
    <row r="854" spans="1:34" x14ac:dyDescent="0.2">
      <c r="A854" s="165"/>
      <c r="B854" s="168"/>
      <c r="C854" s="178"/>
      <c r="D854" s="169"/>
      <c r="E854" s="115" t="s">
        <v>188</v>
      </c>
      <c r="F854" s="8">
        <v>5323</v>
      </c>
      <c r="G854" s="8">
        <v>5770</v>
      </c>
      <c r="H854" s="8">
        <v>3605</v>
      </c>
      <c r="I854" s="8">
        <v>5014</v>
      </c>
      <c r="J854" s="8">
        <v>5240</v>
      </c>
      <c r="K854" s="8">
        <v>3455</v>
      </c>
      <c r="L854" s="8">
        <v>5344</v>
      </c>
      <c r="M854" s="8">
        <v>7799</v>
      </c>
      <c r="N854" s="8">
        <v>1438</v>
      </c>
      <c r="O854" s="8">
        <v>8141</v>
      </c>
      <c r="P854" s="8">
        <v>3526</v>
      </c>
      <c r="Q854" s="8">
        <v>2376</v>
      </c>
      <c r="R854" s="8">
        <v>2721</v>
      </c>
      <c r="S854" s="8">
        <v>5447</v>
      </c>
      <c r="T854" s="8">
        <v>2483</v>
      </c>
      <c r="U854" s="8">
        <v>1263</v>
      </c>
      <c r="V854" s="8">
        <v>2113</v>
      </c>
      <c r="W854" s="8">
        <v>271</v>
      </c>
      <c r="X854" s="8">
        <v>2576</v>
      </c>
      <c r="Y854" s="8">
        <v>158</v>
      </c>
      <c r="Z854" s="8">
        <v>1304</v>
      </c>
      <c r="AA854" s="8">
        <v>1917</v>
      </c>
      <c r="AB854" s="8">
        <v>2799</v>
      </c>
      <c r="AC854" s="8">
        <v>1331</v>
      </c>
      <c r="AD854" s="8">
        <v>2726</v>
      </c>
      <c r="AE854" s="8">
        <v>1290</v>
      </c>
      <c r="AF854" s="8">
        <v>213</v>
      </c>
      <c r="AG854" s="8">
        <v>999</v>
      </c>
      <c r="AH854" s="8">
        <v>925</v>
      </c>
    </row>
    <row r="855" spans="1:34" x14ac:dyDescent="0.2">
      <c r="A855" s="165"/>
      <c r="B855" s="168"/>
      <c r="C855" s="178"/>
      <c r="D855" s="169"/>
      <c r="E855" s="122" t="s">
        <v>195</v>
      </c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>
        <v>0</v>
      </c>
      <c r="R855" s="134">
        <v>0</v>
      </c>
      <c r="S855" s="134">
        <v>0</v>
      </c>
      <c r="T855" s="134">
        <v>0</v>
      </c>
      <c r="U855" s="134">
        <v>0</v>
      </c>
      <c r="V855" s="134">
        <v>0</v>
      </c>
      <c r="W855" s="134">
        <v>0</v>
      </c>
      <c r="X855" s="134">
        <v>0</v>
      </c>
      <c r="Y855" s="134">
        <v>0</v>
      </c>
      <c r="Z855" s="134">
        <v>0</v>
      </c>
      <c r="AA855" s="134">
        <v>0</v>
      </c>
      <c r="AB855" s="134">
        <v>0</v>
      </c>
      <c r="AC855" s="134">
        <v>0</v>
      </c>
      <c r="AD855" s="134">
        <v>0</v>
      </c>
      <c r="AE855" s="134">
        <v>0</v>
      </c>
      <c r="AF855" s="134">
        <v>0</v>
      </c>
      <c r="AG855" s="134">
        <v>0</v>
      </c>
      <c r="AH855" s="134">
        <v>0</v>
      </c>
    </row>
    <row r="856" spans="1:34" x14ac:dyDescent="0.2">
      <c r="A856" s="165"/>
      <c r="B856" s="168"/>
      <c r="C856" s="178"/>
      <c r="D856" s="169"/>
      <c r="E856" s="123" t="s">
        <v>197</v>
      </c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9">
        <f t="shared" ref="Q856:S856" si="950">Q855/Q853*100</f>
        <v>0</v>
      </c>
      <c r="R856" s="139">
        <f t="shared" si="950"/>
        <v>0</v>
      </c>
      <c r="S856" s="139">
        <f t="shared" si="950"/>
        <v>0</v>
      </c>
      <c r="T856" s="139">
        <f>T855/T853*100</f>
        <v>0</v>
      </c>
      <c r="U856" s="139">
        <f t="shared" ref="U856:AH856" si="951">U855/U853*100</f>
        <v>0</v>
      </c>
      <c r="V856" s="139">
        <f t="shared" si="951"/>
        <v>0</v>
      </c>
      <c r="W856" s="139">
        <f t="shared" si="951"/>
        <v>0</v>
      </c>
      <c r="X856" s="139">
        <f t="shared" si="951"/>
        <v>0</v>
      </c>
      <c r="Y856" s="139">
        <f t="shared" si="951"/>
        <v>0</v>
      </c>
      <c r="Z856" s="139">
        <f t="shared" si="951"/>
        <v>0</v>
      </c>
      <c r="AA856" s="139">
        <f t="shared" si="951"/>
        <v>0</v>
      </c>
      <c r="AB856" s="139">
        <f t="shared" si="951"/>
        <v>0</v>
      </c>
      <c r="AC856" s="139">
        <f t="shared" si="951"/>
        <v>0</v>
      </c>
      <c r="AD856" s="139">
        <f t="shared" si="951"/>
        <v>0</v>
      </c>
      <c r="AE856" s="139">
        <f t="shared" si="951"/>
        <v>0</v>
      </c>
      <c r="AF856" s="139">
        <f t="shared" si="951"/>
        <v>0</v>
      </c>
      <c r="AG856" s="139">
        <f t="shared" si="951"/>
        <v>0</v>
      </c>
      <c r="AH856" s="139">
        <f t="shared" si="951"/>
        <v>0</v>
      </c>
    </row>
    <row r="857" spans="1:34" x14ac:dyDescent="0.2">
      <c r="A857" s="165"/>
      <c r="B857" s="170"/>
      <c r="C857" s="179"/>
      <c r="D857" s="171"/>
      <c r="E857" s="121" t="s">
        <v>189</v>
      </c>
      <c r="F857" s="143">
        <f>F854/F853</f>
        <v>104.37254901960785</v>
      </c>
      <c r="G857" s="143">
        <f>G854/G853</f>
        <v>97.79661016949153</v>
      </c>
      <c r="H857" s="143">
        <f t="shared" ref="H857:AH857" si="952">H854/H853</f>
        <v>69.32692307692308</v>
      </c>
      <c r="I857" s="143">
        <f t="shared" si="952"/>
        <v>79.587301587301582</v>
      </c>
      <c r="J857" s="143">
        <f t="shared" si="952"/>
        <v>97.037037037037038</v>
      </c>
      <c r="K857" s="143">
        <f t="shared" si="952"/>
        <v>54.841269841269842</v>
      </c>
      <c r="L857" s="143">
        <f t="shared" si="952"/>
        <v>78.588235294117652</v>
      </c>
      <c r="M857" s="143">
        <f t="shared" si="952"/>
        <v>132.18644067796609</v>
      </c>
      <c r="N857" s="143">
        <f t="shared" si="952"/>
        <v>35.073170731707314</v>
      </c>
      <c r="O857" s="143">
        <f t="shared" si="952"/>
        <v>169.60416666666666</v>
      </c>
      <c r="P857" s="143">
        <f t="shared" si="952"/>
        <v>86</v>
      </c>
      <c r="Q857" s="143">
        <f t="shared" si="952"/>
        <v>66</v>
      </c>
      <c r="R857" s="143">
        <f t="shared" si="952"/>
        <v>87.774193548387103</v>
      </c>
      <c r="S857" s="143">
        <f t="shared" si="952"/>
        <v>132.85365853658536</v>
      </c>
      <c r="T857" s="143">
        <f t="shared" si="952"/>
        <v>75.242424242424249</v>
      </c>
      <c r="U857" s="143">
        <f t="shared" si="952"/>
        <v>39.46875</v>
      </c>
      <c r="V857" s="143">
        <f t="shared" si="952"/>
        <v>84.52</v>
      </c>
      <c r="W857" s="143">
        <f t="shared" si="952"/>
        <v>14.263157894736842</v>
      </c>
      <c r="X857" s="143">
        <f t="shared" si="952"/>
        <v>112</v>
      </c>
      <c r="Y857" s="143">
        <f t="shared" si="952"/>
        <v>9.2941176470588243</v>
      </c>
      <c r="Z857" s="143">
        <f t="shared" si="952"/>
        <v>68.631578947368425</v>
      </c>
      <c r="AA857" s="143">
        <f t="shared" si="952"/>
        <v>119.8125</v>
      </c>
      <c r="AB857" s="143">
        <f t="shared" si="952"/>
        <v>174.9375</v>
      </c>
      <c r="AC857" s="143">
        <f t="shared" si="952"/>
        <v>78.294117647058826</v>
      </c>
      <c r="AD857" s="143">
        <f t="shared" si="952"/>
        <v>143.47368421052633</v>
      </c>
      <c r="AE857" s="143">
        <f t="shared" si="952"/>
        <v>80.625</v>
      </c>
      <c r="AF857" s="143">
        <f t="shared" si="952"/>
        <v>23.666666666666668</v>
      </c>
      <c r="AG857" s="143">
        <f t="shared" si="952"/>
        <v>76.84615384615384</v>
      </c>
      <c r="AH857" s="143">
        <f t="shared" si="952"/>
        <v>66.071428571428569</v>
      </c>
    </row>
    <row r="858" spans="1:34" x14ac:dyDescent="0.2">
      <c r="A858" s="165"/>
      <c r="B858" s="175" t="s">
        <v>73</v>
      </c>
      <c r="C858" s="176"/>
      <c r="D858" s="177"/>
      <c r="E858" s="114" t="s">
        <v>187</v>
      </c>
      <c r="F858" s="5">
        <v>1216</v>
      </c>
      <c r="G858" s="5">
        <v>1172</v>
      </c>
      <c r="H858" s="5">
        <v>1185</v>
      </c>
      <c r="I858" s="5">
        <v>1069</v>
      </c>
      <c r="J858" s="5">
        <v>996</v>
      </c>
      <c r="K858" s="5">
        <v>1087</v>
      </c>
      <c r="L858" s="5">
        <v>1065</v>
      </c>
      <c r="M858" s="5">
        <v>1015</v>
      </c>
      <c r="N858" s="5">
        <v>1016</v>
      </c>
      <c r="O858" s="5">
        <v>1102</v>
      </c>
      <c r="P858" s="5">
        <v>1079</v>
      </c>
      <c r="Q858" s="5">
        <v>1054</v>
      </c>
      <c r="R858" s="5">
        <v>1132</v>
      </c>
      <c r="S858" s="5">
        <v>1059</v>
      </c>
      <c r="T858" s="5">
        <v>908</v>
      </c>
      <c r="U858" s="5">
        <v>901</v>
      </c>
      <c r="V858" s="5">
        <v>913</v>
      </c>
      <c r="W858" s="5">
        <v>919</v>
      </c>
      <c r="X858" s="5">
        <v>896</v>
      </c>
      <c r="Y858" s="5">
        <v>896</v>
      </c>
      <c r="Z858" s="5">
        <v>788</v>
      </c>
      <c r="AA858" s="5">
        <v>846</v>
      </c>
      <c r="AB858" s="5">
        <v>852</v>
      </c>
      <c r="AC858" s="5">
        <v>903</v>
      </c>
      <c r="AD858" s="5">
        <v>983</v>
      </c>
      <c r="AE858" s="5">
        <v>815</v>
      </c>
      <c r="AF858" s="5">
        <v>853</v>
      </c>
      <c r="AG858" s="5">
        <v>879</v>
      </c>
      <c r="AH858" s="5">
        <v>992</v>
      </c>
    </row>
    <row r="859" spans="1:34" x14ac:dyDescent="0.2">
      <c r="A859" s="165"/>
      <c r="B859" s="168"/>
      <c r="C859" s="178"/>
      <c r="D859" s="169"/>
      <c r="E859" s="115" t="s">
        <v>188</v>
      </c>
      <c r="F859" s="8">
        <v>95553</v>
      </c>
      <c r="G859" s="8">
        <v>90748</v>
      </c>
      <c r="H859" s="8">
        <v>149110</v>
      </c>
      <c r="I859" s="8">
        <v>90412</v>
      </c>
      <c r="J859" s="8">
        <v>74542</v>
      </c>
      <c r="K859" s="8">
        <v>80850</v>
      </c>
      <c r="L859" s="8">
        <v>87649</v>
      </c>
      <c r="M859" s="8">
        <v>75777</v>
      </c>
      <c r="N859" s="8">
        <v>150895</v>
      </c>
      <c r="O859" s="8">
        <v>104637</v>
      </c>
      <c r="P859" s="8">
        <v>84685</v>
      </c>
      <c r="Q859" s="8">
        <v>61688</v>
      </c>
      <c r="R859" s="8">
        <v>98635</v>
      </c>
      <c r="S859" s="8">
        <v>72867</v>
      </c>
      <c r="T859" s="8">
        <v>50602</v>
      </c>
      <c r="U859" s="8">
        <v>64444</v>
      </c>
      <c r="V859" s="8">
        <v>105885</v>
      </c>
      <c r="W859" s="8">
        <v>52977</v>
      </c>
      <c r="X859" s="8">
        <v>76200</v>
      </c>
      <c r="Y859" s="8">
        <v>65368</v>
      </c>
      <c r="Z859" s="8">
        <v>55949</v>
      </c>
      <c r="AA859" s="8">
        <v>85722</v>
      </c>
      <c r="AB859" s="8">
        <v>77024</v>
      </c>
      <c r="AC859" s="8">
        <v>84765</v>
      </c>
      <c r="AD859" s="8">
        <v>76597</v>
      </c>
      <c r="AE859" s="8">
        <v>87511</v>
      </c>
      <c r="AF859" s="8">
        <v>47284</v>
      </c>
      <c r="AG859" s="8">
        <v>71841</v>
      </c>
      <c r="AH859" s="8">
        <v>77032</v>
      </c>
    </row>
    <row r="860" spans="1:34" x14ac:dyDescent="0.2">
      <c r="A860" s="165"/>
      <c r="B860" s="168"/>
      <c r="C860" s="178"/>
      <c r="D860" s="169"/>
      <c r="E860" s="122" t="s">
        <v>195</v>
      </c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>
        <v>4</v>
      </c>
      <c r="R860" s="134">
        <v>9</v>
      </c>
      <c r="S860" s="134">
        <v>7</v>
      </c>
      <c r="T860" s="134">
        <v>4</v>
      </c>
      <c r="U860" s="134">
        <v>1</v>
      </c>
      <c r="V860" s="134">
        <v>0</v>
      </c>
      <c r="W860" s="134">
        <v>4</v>
      </c>
      <c r="X860" s="134">
        <v>5</v>
      </c>
      <c r="Y860" s="134">
        <v>2</v>
      </c>
      <c r="Z860" s="134">
        <v>5</v>
      </c>
      <c r="AA860" s="134">
        <v>2</v>
      </c>
      <c r="AB860" s="134">
        <v>4</v>
      </c>
      <c r="AC860" s="134">
        <v>2</v>
      </c>
      <c r="AD860" s="134">
        <v>4</v>
      </c>
      <c r="AE860" s="134">
        <v>4</v>
      </c>
      <c r="AF860" s="134">
        <v>1</v>
      </c>
      <c r="AG860" s="134">
        <v>3</v>
      </c>
      <c r="AH860" s="134">
        <v>4</v>
      </c>
    </row>
    <row r="861" spans="1:34" x14ac:dyDescent="0.2">
      <c r="A861" s="165"/>
      <c r="B861" s="168"/>
      <c r="C861" s="178"/>
      <c r="D861" s="169"/>
      <c r="E861" s="123" t="s">
        <v>197</v>
      </c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9">
        <f t="shared" ref="Q861:S861" si="953">Q860/Q858*100</f>
        <v>0.37950664136622392</v>
      </c>
      <c r="R861" s="139">
        <f t="shared" si="953"/>
        <v>0.79505300353356878</v>
      </c>
      <c r="S861" s="139">
        <f t="shared" si="953"/>
        <v>0.66100094428706324</v>
      </c>
      <c r="T861" s="139">
        <f>T860/T858*100</f>
        <v>0.44052863436123352</v>
      </c>
      <c r="U861" s="139">
        <f t="shared" ref="U861:AH861" si="954">U860/U858*100</f>
        <v>0.11098779134295228</v>
      </c>
      <c r="V861" s="139">
        <f t="shared" si="954"/>
        <v>0</v>
      </c>
      <c r="W861" s="139">
        <f t="shared" si="954"/>
        <v>0.43525571273122959</v>
      </c>
      <c r="X861" s="139">
        <f t="shared" si="954"/>
        <v>0.5580357142857143</v>
      </c>
      <c r="Y861" s="139">
        <f t="shared" si="954"/>
        <v>0.2232142857142857</v>
      </c>
      <c r="Z861" s="139">
        <f t="shared" si="954"/>
        <v>0.63451776649746194</v>
      </c>
      <c r="AA861" s="139">
        <f t="shared" si="954"/>
        <v>0.2364066193853428</v>
      </c>
      <c r="AB861" s="139">
        <f t="shared" si="954"/>
        <v>0.46948356807511737</v>
      </c>
      <c r="AC861" s="139">
        <f t="shared" si="954"/>
        <v>0.22148394241417496</v>
      </c>
      <c r="AD861" s="139">
        <f t="shared" si="954"/>
        <v>0.40691759918616477</v>
      </c>
      <c r="AE861" s="139">
        <f t="shared" si="954"/>
        <v>0.49079754601226999</v>
      </c>
      <c r="AF861" s="139">
        <f t="shared" si="954"/>
        <v>0.11723329425556857</v>
      </c>
      <c r="AG861" s="139">
        <f t="shared" si="954"/>
        <v>0.34129692832764508</v>
      </c>
      <c r="AH861" s="139">
        <f t="shared" si="954"/>
        <v>0.40322580645161288</v>
      </c>
    </row>
    <row r="862" spans="1:34" x14ac:dyDescent="0.2">
      <c r="A862" s="165"/>
      <c r="B862" s="170"/>
      <c r="C862" s="179"/>
      <c r="D862" s="171"/>
      <c r="E862" s="121" t="s">
        <v>189</v>
      </c>
      <c r="F862" s="143">
        <f>F859/F858</f>
        <v>78.57976973684211</v>
      </c>
      <c r="G862" s="143">
        <f>G859/G858</f>
        <v>77.430034129692828</v>
      </c>
      <c r="H862" s="143">
        <f t="shared" ref="H862:AH862" si="955">H859/H858</f>
        <v>125.83122362869199</v>
      </c>
      <c r="I862" s="143">
        <f t="shared" si="955"/>
        <v>84.576239476145929</v>
      </c>
      <c r="J862" s="143">
        <f t="shared" si="955"/>
        <v>74.841365461847388</v>
      </c>
      <c r="K862" s="143">
        <f t="shared" si="955"/>
        <v>74.379024839006433</v>
      </c>
      <c r="L862" s="143">
        <f t="shared" si="955"/>
        <v>82.299530516431929</v>
      </c>
      <c r="M862" s="143">
        <f t="shared" si="955"/>
        <v>74.657142857142858</v>
      </c>
      <c r="N862" s="143">
        <f t="shared" si="955"/>
        <v>148.51870078740157</v>
      </c>
      <c r="O862" s="143">
        <f t="shared" si="955"/>
        <v>94.951905626134305</v>
      </c>
      <c r="P862" s="143">
        <f t="shared" si="955"/>
        <v>78.484708063021316</v>
      </c>
      <c r="Q862" s="143">
        <f t="shared" si="955"/>
        <v>58.527514231499055</v>
      </c>
      <c r="R862" s="143">
        <f t="shared" si="955"/>
        <v>87.133392226148416</v>
      </c>
      <c r="S862" s="143">
        <f t="shared" si="955"/>
        <v>68.807365439093488</v>
      </c>
      <c r="T862" s="143">
        <f t="shared" si="955"/>
        <v>55.729074889867839</v>
      </c>
      <c r="U862" s="143">
        <f t="shared" si="955"/>
        <v>71.524972253052169</v>
      </c>
      <c r="V862" s="143">
        <f t="shared" si="955"/>
        <v>115.97480832420591</v>
      </c>
      <c r="W862" s="143">
        <f t="shared" si="955"/>
        <v>57.646354733405879</v>
      </c>
      <c r="X862" s="143">
        <f t="shared" si="955"/>
        <v>85.044642857142861</v>
      </c>
      <c r="Y862" s="143">
        <f t="shared" si="955"/>
        <v>72.955357142857139</v>
      </c>
      <c r="Z862" s="143">
        <f t="shared" si="955"/>
        <v>71.001269035532999</v>
      </c>
      <c r="AA862" s="143">
        <f t="shared" si="955"/>
        <v>101.32624113475177</v>
      </c>
      <c r="AB862" s="143">
        <f t="shared" si="955"/>
        <v>90.403755868544607</v>
      </c>
      <c r="AC862" s="143">
        <f t="shared" si="955"/>
        <v>93.870431893687709</v>
      </c>
      <c r="AD862" s="143">
        <f t="shared" si="955"/>
        <v>77.921668362156666</v>
      </c>
      <c r="AE862" s="143">
        <f t="shared" si="955"/>
        <v>107.37546012269938</v>
      </c>
      <c r="AF862" s="143">
        <f t="shared" si="955"/>
        <v>55.432590855803049</v>
      </c>
      <c r="AG862" s="143">
        <f t="shared" si="955"/>
        <v>81.730375426621166</v>
      </c>
      <c r="AH862" s="143">
        <f t="shared" si="955"/>
        <v>77.653225806451616</v>
      </c>
    </row>
    <row r="863" spans="1:34" x14ac:dyDescent="0.2">
      <c r="A863" s="165"/>
      <c r="B863" s="175" t="s">
        <v>74</v>
      </c>
      <c r="C863" s="176"/>
      <c r="D863" s="177"/>
      <c r="E863" s="114" t="s">
        <v>187</v>
      </c>
      <c r="F863" s="5">
        <v>172</v>
      </c>
      <c r="G863" s="5">
        <v>148</v>
      </c>
      <c r="H863" s="5">
        <v>169</v>
      </c>
      <c r="I863" s="5">
        <v>174</v>
      </c>
      <c r="J863" s="5">
        <v>175</v>
      </c>
      <c r="K863" s="5">
        <v>180</v>
      </c>
      <c r="L863" s="5">
        <v>184</v>
      </c>
      <c r="M863" s="5">
        <v>179</v>
      </c>
      <c r="N863" s="5">
        <v>171</v>
      </c>
      <c r="O863" s="5">
        <v>160</v>
      </c>
      <c r="P863" s="5">
        <v>201</v>
      </c>
      <c r="Q863" s="5">
        <v>184</v>
      </c>
      <c r="R863" s="5">
        <v>187</v>
      </c>
      <c r="S863" s="5">
        <v>166</v>
      </c>
      <c r="T863" s="5">
        <v>156</v>
      </c>
      <c r="U863" s="5">
        <v>199</v>
      </c>
      <c r="V863" s="5">
        <v>176</v>
      </c>
      <c r="W863" s="5">
        <v>173</v>
      </c>
      <c r="X863" s="5">
        <v>195</v>
      </c>
      <c r="Y863" s="5">
        <v>171</v>
      </c>
      <c r="Z863" s="5">
        <v>188</v>
      </c>
      <c r="AA863" s="5">
        <v>164</v>
      </c>
      <c r="AB863" s="5">
        <v>188</v>
      </c>
      <c r="AC863" s="5">
        <v>202</v>
      </c>
      <c r="AD863" s="5">
        <v>193</v>
      </c>
      <c r="AE863" s="5">
        <v>197</v>
      </c>
      <c r="AF863" s="5">
        <v>176</v>
      </c>
      <c r="AG863" s="5">
        <v>176</v>
      </c>
      <c r="AH863" s="5">
        <v>226</v>
      </c>
    </row>
    <row r="864" spans="1:34" x14ac:dyDescent="0.2">
      <c r="A864" s="165"/>
      <c r="B864" s="168"/>
      <c r="C864" s="178"/>
      <c r="D864" s="169"/>
      <c r="E864" s="115" t="s">
        <v>188</v>
      </c>
      <c r="F864" s="8">
        <v>14607</v>
      </c>
      <c r="G864" s="8">
        <v>15851</v>
      </c>
      <c r="H864" s="8">
        <v>5237</v>
      </c>
      <c r="I864" s="8">
        <v>9678</v>
      </c>
      <c r="J864" s="8">
        <v>10320</v>
      </c>
      <c r="K864" s="8">
        <v>8685</v>
      </c>
      <c r="L864" s="8">
        <v>9718</v>
      </c>
      <c r="M864" s="8">
        <v>7405</v>
      </c>
      <c r="N864" s="8">
        <v>3470</v>
      </c>
      <c r="O864" s="8">
        <v>6152</v>
      </c>
      <c r="P864" s="8">
        <v>14702</v>
      </c>
      <c r="Q864" s="8">
        <v>4758</v>
      </c>
      <c r="R864" s="8">
        <v>22902</v>
      </c>
      <c r="S864" s="8">
        <v>2945</v>
      </c>
      <c r="T864" s="8">
        <v>11808</v>
      </c>
      <c r="U864" s="8">
        <v>20121</v>
      </c>
      <c r="V864" s="8">
        <v>11793</v>
      </c>
      <c r="W864" s="8">
        <v>2762</v>
      </c>
      <c r="X864" s="8">
        <v>9703</v>
      </c>
      <c r="Y864" s="8">
        <v>8347</v>
      </c>
      <c r="Z864" s="8">
        <v>7224</v>
      </c>
      <c r="AA864" s="8">
        <v>3108</v>
      </c>
      <c r="AB864" s="8">
        <v>3496</v>
      </c>
      <c r="AC864" s="8">
        <v>1679</v>
      </c>
      <c r="AD864" s="8">
        <v>4465</v>
      </c>
      <c r="AE864" s="8">
        <v>2544</v>
      </c>
      <c r="AF864" s="8">
        <v>14016</v>
      </c>
      <c r="AG864" s="8">
        <v>3785</v>
      </c>
      <c r="AH864" s="8">
        <v>10240</v>
      </c>
    </row>
    <row r="865" spans="1:34" x14ac:dyDescent="0.2">
      <c r="A865" s="165"/>
      <c r="B865" s="168"/>
      <c r="C865" s="178"/>
      <c r="D865" s="169"/>
      <c r="E865" s="122" t="s">
        <v>195</v>
      </c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>
        <v>0</v>
      </c>
      <c r="R865" s="134">
        <v>0</v>
      </c>
      <c r="S865" s="134">
        <v>1</v>
      </c>
      <c r="T865" s="134">
        <v>2</v>
      </c>
      <c r="U865" s="134">
        <v>1</v>
      </c>
      <c r="V865" s="134">
        <v>0</v>
      </c>
      <c r="W865" s="134">
        <v>1</v>
      </c>
      <c r="X865" s="134">
        <v>4</v>
      </c>
      <c r="Y865" s="134">
        <v>1</v>
      </c>
      <c r="Z865" s="134">
        <v>1</v>
      </c>
      <c r="AA865" s="134">
        <v>2</v>
      </c>
      <c r="AB865" s="134">
        <v>1</v>
      </c>
      <c r="AC865" s="134">
        <v>0</v>
      </c>
      <c r="AD865" s="134">
        <v>2</v>
      </c>
      <c r="AE865" s="134">
        <v>1</v>
      </c>
      <c r="AF865" s="134">
        <v>1</v>
      </c>
      <c r="AG865" s="134">
        <v>0</v>
      </c>
      <c r="AH865" s="134">
        <v>1</v>
      </c>
    </row>
    <row r="866" spans="1:34" x14ac:dyDescent="0.2">
      <c r="A866" s="165"/>
      <c r="B866" s="168"/>
      <c r="C866" s="178"/>
      <c r="D866" s="169"/>
      <c r="E866" s="123" t="s">
        <v>197</v>
      </c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9">
        <f t="shared" ref="Q866:S866" si="956">Q865/Q863*100</f>
        <v>0</v>
      </c>
      <c r="R866" s="139">
        <f t="shared" si="956"/>
        <v>0</v>
      </c>
      <c r="S866" s="139">
        <f t="shared" si="956"/>
        <v>0.60240963855421692</v>
      </c>
      <c r="T866" s="139">
        <f>T865/T863*100</f>
        <v>1.2820512820512819</v>
      </c>
      <c r="U866" s="139">
        <f t="shared" ref="U866:AH866" si="957">U865/U863*100</f>
        <v>0.50251256281407031</v>
      </c>
      <c r="V866" s="139">
        <f t="shared" si="957"/>
        <v>0</v>
      </c>
      <c r="W866" s="139">
        <f t="shared" si="957"/>
        <v>0.57803468208092479</v>
      </c>
      <c r="X866" s="139">
        <f t="shared" si="957"/>
        <v>2.0512820512820511</v>
      </c>
      <c r="Y866" s="139">
        <f t="shared" si="957"/>
        <v>0.58479532163742687</v>
      </c>
      <c r="Z866" s="139">
        <f t="shared" si="957"/>
        <v>0.53191489361702127</v>
      </c>
      <c r="AA866" s="139">
        <f t="shared" si="957"/>
        <v>1.2195121951219512</v>
      </c>
      <c r="AB866" s="139">
        <f t="shared" si="957"/>
        <v>0.53191489361702127</v>
      </c>
      <c r="AC866" s="139">
        <f t="shared" si="957"/>
        <v>0</v>
      </c>
      <c r="AD866" s="139">
        <f t="shared" si="957"/>
        <v>1.0362694300518136</v>
      </c>
      <c r="AE866" s="139">
        <f t="shared" si="957"/>
        <v>0.50761421319796951</v>
      </c>
      <c r="AF866" s="139">
        <f t="shared" si="957"/>
        <v>0.56818181818181823</v>
      </c>
      <c r="AG866" s="139">
        <f t="shared" si="957"/>
        <v>0</v>
      </c>
      <c r="AH866" s="139">
        <f t="shared" si="957"/>
        <v>0.44247787610619471</v>
      </c>
    </row>
    <row r="867" spans="1:34" x14ac:dyDescent="0.2">
      <c r="A867" s="165"/>
      <c r="B867" s="170"/>
      <c r="C867" s="179"/>
      <c r="D867" s="171"/>
      <c r="E867" s="121" t="s">
        <v>189</v>
      </c>
      <c r="F867" s="143">
        <f>F864/F863</f>
        <v>84.924418604651166</v>
      </c>
      <c r="G867" s="143">
        <f>G864/G863</f>
        <v>107.10135135135135</v>
      </c>
      <c r="H867" s="143">
        <f t="shared" ref="H867:AH867" si="958">H864/H863</f>
        <v>30.988165680473372</v>
      </c>
      <c r="I867" s="143">
        <f t="shared" si="958"/>
        <v>55.620689655172413</v>
      </c>
      <c r="J867" s="143">
        <f t="shared" si="958"/>
        <v>58.971428571428568</v>
      </c>
      <c r="K867" s="143">
        <f t="shared" si="958"/>
        <v>48.25</v>
      </c>
      <c r="L867" s="143">
        <f t="shared" si="958"/>
        <v>52.815217391304351</v>
      </c>
      <c r="M867" s="143">
        <f t="shared" si="958"/>
        <v>41.368715083798882</v>
      </c>
      <c r="N867" s="143">
        <f t="shared" si="958"/>
        <v>20.292397660818715</v>
      </c>
      <c r="O867" s="143">
        <f t="shared" si="958"/>
        <v>38.450000000000003</v>
      </c>
      <c r="P867" s="143">
        <f t="shared" si="958"/>
        <v>73.144278606965173</v>
      </c>
      <c r="Q867" s="143">
        <f t="shared" si="958"/>
        <v>25.858695652173914</v>
      </c>
      <c r="R867" s="143">
        <f t="shared" si="958"/>
        <v>122.47058823529412</v>
      </c>
      <c r="S867" s="143">
        <f t="shared" si="958"/>
        <v>17.740963855421686</v>
      </c>
      <c r="T867" s="143">
        <f t="shared" si="958"/>
        <v>75.692307692307693</v>
      </c>
      <c r="U867" s="143">
        <f t="shared" si="958"/>
        <v>101.1105527638191</v>
      </c>
      <c r="V867" s="143">
        <f t="shared" si="958"/>
        <v>67.005681818181813</v>
      </c>
      <c r="W867" s="143">
        <f t="shared" si="958"/>
        <v>15.965317919075144</v>
      </c>
      <c r="X867" s="143">
        <f t="shared" si="958"/>
        <v>49.758974358974356</v>
      </c>
      <c r="Y867" s="143">
        <f t="shared" si="958"/>
        <v>48.812865497076025</v>
      </c>
      <c r="Z867" s="143">
        <f t="shared" si="958"/>
        <v>38.425531914893618</v>
      </c>
      <c r="AA867" s="143">
        <f t="shared" si="958"/>
        <v>18.951219512195124</v>
      </c>
      <c r="AB867" s="143">
        <f t="shared" si="958"/>
        <v>18.595744680851062</v>
      </c>
      <c r="AC867" s="143">
        <f t="shared" si="958"/>
        <v>8.3118811881188126</v>
      </c>
      <c r="AD867" s="143">
        <f t="shared" si="958"/>
        <v>23.134715025906736</v>
      </c>
      <c r="AE867" s="143">
        <f t="shared" si="958"/>
        <v>12.913705583756345</v>
      </c>
      <c r="AF867" s="143">
        <f t="shared" si="958"/>
        <v>79.63636363636364</v>
      </c>
      <c r="AG867" s="143">
        <f t="shared" si="958"/>
        <v>21.505681818181817</v>
      </c>
      <c r="AH867" s="143">
        <f t="shared" si="958"/>
        <v>45.309734513274336</v>
      </c>
    </row>
    <row r="868" spans="1:34" x14ac:dyDescent="0.2">
      <c r="A868" s="165"/>
      <c r="B868" s="175" t="s">
        <v>75</v>
      </c>
      <c r="C868" s="176"/>
      <c r="D868" s="177"/>
      <c r="E868" s="114" t="s">
        <v>187</v>
      </c>
      <c r="F868" s="5">
        <v>381</v>
      </c>
      <c r="G868" s="5">
        <v>380</v>
      </c>
      <c r="H868" s="5">
        <v>410</v>
      </c>
      <c r="I868" s="5">
        <v>339</v>
      </c>
      <c r="J868" s="5">
        <v>365</v>
      </c>
      <c r="K868" s="5">
        <v>365</v>
      </c>
      <c r="L868" s="5">
        <v>381</v>
      </c>
      <c r="M868" s="5">
        <v>382</v>
      </c>
      <c r="N868" s="5">
        <v>351</v>
      </c>
      <c r="O868" s="5">
        <v>407</v>
      </c>
      <c r="P868" s="5">
        <v>394</v>
      </c>
      <c r="Q868" s="5">
        <v>374</v>
      </c>
      <c r="R868" s="5">
        <v>379</v>
      </c>
      <c r="S868" s="5">
        <v>369</v>
      </c>
      <c r="T868" s="5">
        <v>298</v>
      </c>
      <c r="U868" s="5">
        <v>360</v>
      </c>
      <c r="V868" s="5">
        <v>339</v>
      </c>
      <c r="W868" s="5">
        <v>395</v>
      </c>
      <c r="X868" s="5">
        <v>365</v>
      </c>
      <c r="Y868" s="5">
        <v>382</v>
      </c>
      <c r="Z868" s="5">
        <v>357</v>
      </c>
      <c r="AA868" s="5">
        <v>363</v>
      </c>
      <c r="AB868" s="5">
        <v>399</v>
      </c>
      <c r="AC868" s="5">
        <v>404</v>
      </c>
      <c r="AD868" s="5">
        <v>409</v>
      </c>
      <c r="AE868" s="5">
        <v>390</v>
      </c>
      <c r="AF868" s="5">
        <v>410</v>
      </c>
      <c r="AG868" s="5">
        <v>412</v>
      </c>
      <c r="AH868" s="5">
        <v>448</v>
      </c>
    </row>
    <row r="869" spans="1:34" x14ac:dyDescent="0.2">
      <c r="A869" s="165"/>
      <c r="B869" s="168"/>
      <c r="C869" s="178"/>
      <c r="D869" s="169"/>
      <c r="E869" s="115" t="s">
        <v>188</v>
      </c>
      <c r="F869" s="8">
        <v>141656</v>
      </c>
      <c r="G869" s="8">
        <v>34754</v>
      </c>
      <c r="H869" s="8">
        <v>40009</v>
      </c>
      <c r="I869" s="8">
        <v>57434</v>
      </c>
      <c r="J869" s="8">
        <v>30336</v>
      </c>
      <c r="K869" s="8">
        <v>44481</v>
      </c>
      <c r="L869" s="8">
        <v>40653</v>
      </c>
      <c r="M869" s="8">
        <v>52186</v>
      </c>
      <c r="N869" s="8">
        <v>31841</v>
      </c>
      <c r="O869" s="8">
        <v>48268</v>
      </c>
      <c r="P869" s="8">
        <v>46095</v>
      </c>
      <c r="Q869" s="8">
        <v>32197</v>
      </c>
      <c r="R869" s="8">
        <v>28277</v>
      </c>
      <c r="S869" s="8">
        <v>33982</v>
      </c>
      <c r="T869" s="8">
        <v>25597</v>
      </c>
      <c r="U869" s="8">
        <v>32187</v>
      </c>
      <c r="V869" s="8">
        <v>38439</v>
      </c>
      <c r="W869" s="8">
        <v>36040</v>
      </c>
      <c r="X869" s="8">
        <v>43078</v>
      </c>
      <c r="Y869" s="8">
        <v>40616</v>
      </c>
      <c r="Z869" s="8">
        <v>47455</v>
      </c>
      <c r="AA869" s="8">
        <v>27771</v>
      </c>
      <c r="AB869" s="8">
        <v>42423</v>
      </c>
      <c r="AC869" s="8">
        <v>40359</v>
      </c>
      <c r="AD869" s="8">
        <v>46755</v>
      </c>
      <c r="AE869" s="8">
        <v>63277</v>
      </c>
      <c r="AF869" s="8">
        <v>41495</v>
      </c>
      <c r="AG869" s="8">
        <v>69215</v>
      </c>
      <c r="AH869" s="8">
        <v>43865</v>
      </c>
    </row>
    <row r="870" spans="1:34" x14ac:dyDescent="0.2">
      <c r="A870" s="165"/>
      <c r="B870" s="168"/>
      <c r="C870" s="178"/>
      <c r="D870" s="169"/>
      <c r="E870" s="122" t="s">
        <v>195</v>
      </c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>
        <v>3</v>
      </c>
      <c r="R870" s="134">
        <v>4</v>
      </c>
      <c r="S870" s="134">
        <v>2</v>
      </c>
      <c r="T870" s="134">
        <v>4</v>
      </c>
      <c r="U870" s="134">
        <v>1</v>
      </c>
      <c r="V870" s="134">
        <v>1</v>
      </c>
      <c r="W870" s="134">
        <v>4</v>
      </c>
      <c r="X870" s="134">
        <v>2</v>
      </c>
      <c r="Y870" s="134">
        <v>3</v>
      </c>
      <c r="Z870" s="134">
        <v>3</v>
      </c>
      <c r="AA870" s="134">
        <v>1</v>
      </c>
      <c r="AB870" s="134">
        <v>0</v>
      </c>
      <c r="AC870" s="134">
        <v>5</v>
      </c>
      <c r="AD870" s="134">
        <v>2</v>
      </c>
      <c r="AE870" s="134">
        <v>1</v>
      </c>
      <c r="AF870" s="134">
        <v>2</v>
      </c>
      <c r="AG870" s="134">
        <v>2</v>
      </c>
      <c r="AH870" s="134">
        <v>3</v>
      </c>
    </row>
    <row r="871" spans="1:34" x14ac:dyDescent="0.2">
      <c r="A871" s="165"/>
      <c r="B871" s="168"/>
      <c r="C871" s="178"/>
      <c r="D871" s="169"/>
      <c r="E871" s="123" t="s">
        <v>197</v>
      </c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9">
        <f t="shared" ref="Q871:S871" si="959">Q870/Q868*100</f>
        <v>0.80213903743315518</v>
      </c>
      <c r="R871" s="139">
        <f t="shared" si="959"/>
        <v>1.0554089709762533</v>
      </c>
      <c r="S871" s="139">
        <f t="shared" si="959"/>
        <v>0.54200542005420049</v>
      </c>
      <c r="T871" s="139">
        <f>T870/T868*100</f>
        <v>1.3422818791946309</v>
      </c>
      <c r="U871" s="139">
        <f t="shared" ref="U871:AH871" si="960">U870/U868*100</f>
        <v>0.27777777777777779</v>
      </c>
      <c r="V871" s="139">
        <f t="shared" si="960"/>
        <v>0.29498525073746312</v>
      </c>
      <c r="W871" s="139">
        <f t="shared" si="960"/>
        <v>1.0126582278481013</v>
      </c>
      <c r="X871" s="139">
        <f t="shared" si="960"/>
        <v>0.54794520547945202</v>
      </c>
      <c r="Y871" s="139">
        <f t="shared" si="960"/>
        <v>0.78534031413612559</v>
      </c>
      <c r="Z871" s="139">
        <f t="shared" si="960"/>
        <v>0.84033613445378152</v>
      </c>
      <c r="AA871" s="139">
        <f t="shared" si="960"/>
        <v>0.27548209366391185</v>
      </c>
      <c r="AB871" s="139">
        <f t="shared" si="960"/>
        <v>0</v>
      </c>
      <c r="AC871" s="139">
        <f t="shared" si="960"/>
        <v>1.2376237623762376</v>
      </c>
      <c r="AD871" s="139">
        <f t="shared" si="960"/>
        <v>0.48899755501222492</v>
      </c>
      <c r="AE871" s="139">
        <f t="shared" si="960"/>
        <v>0.25641025641025639</v>
      </c>
      <c r="AF871" s="139">
        <f t="shared" si="960"/>
        <v>0.48780487804878048</v>
      </c>
      <c r="AG871" s="139">
        <f t="shared" si="960"/>
        <v>0.48543689320388345</v>
      </c>
      <c r="AH871" s="139">
        <f t="shared" si="960"/>
        <v>0.6696428571428571</v>
      </c>
    </row>
    <row r="872" spans="1:34" ht="13.8" thickBot="1" x14ac:dyDescent="0.25">
      <c r="A872" s="165"/>
      <c r="B872" s="168"/>
      <c r="C872" s="178"/>
      <c r="D872" s="169"/>
      <c r="E872" s="121" t="s">
        <v>189</v>
      </c>
      <c r="F872" s="143">
        <f>F869/F868</f>
        <v>371.80052493438319</v>
      </c>
      <c r="G872" s="143">
        <f>G869/G868</f>
        <v>91.457894736842107</v>
      </c>
      <c r="H872" s="143">
        <f t="shared" ref="H872:AH872" si="961">H869/H868</f>
        <v>97.582926829268288</v>
      </c>
      <c r="I872" s="143">
        <f t="shared" si="961"/>
        <v>169.42182890855457</v>
      </c>
      <c r="J872" s="143">
        <f t="shared" si="961"/>
        <v>83.112328767123287</v>
      </c>
      <c r="K872" s="143">
        <f t="shared" si="961"/>
        <v>121.86575342465754</v>
      </c>
      <c r="L872" s="143">
        <f t="shared" si="961"/>
        <v>106.7007874015748</v>
      </c>
      <c r="M872" s="143">
        <f t="shared" si="961"/>
        <v>136.61256544502618</v>
      </c>
      <c r="N872" s="143">
        <f t="shared" si="961"/>
        <v>90.715099715099711</v>
      </c>
      <c r="O872" s="143">
        <f t="shared" si="961"/>
        <v>118.5945945945946</v>
      </c>
      <c r="P872" s="143">
        <f t="shared" si="961"/>
        <v>116.99238578680203</v>
      </c>
      <c r="Q872" s="143">
        <f t="shared" si="961"/>
        <v>86.088235294117652</v>
      </c>
      <c r="R872" s="143">
        <f t="shared" si="961"/>
        <v>74.609498680738781</v>
      </c>
      <c r="S872" s="143">
        <f t="shared" si="961"/>
        <v>92.092140921409211</v>
      </c>
      <c r="T872" s="143">
        <f t="shared" si="961"/>
        <v>85.895973154362423</v>
      </c>
      <c r="U872" s="143">
        <f t="shared" si="961"/>
        <v>89.408333333333331</v>
      </c>
      <c r="V872" s="143">
        <f t="shared" si="961"/>
        <v>113.38938053097345</v>
      </c>
      <c r="W872" s="143">
        <f t="shared" si="961"/>
        <v>91.240506329113927</v>
      </c>
      <c r="X872" s="143">
        <f t="shared" si="961"/>
        <v>118.02191780821917</v>
      </c>
      <c r="Y872" s="143">
        <f t="shared" si="961"/>
        <v>106.32460732984293</v>
      </c>
      <c r="Z872" s="143">
        <f t="shared" si="961"/>
        <v>132.92717086834733</v>
      </c>
      <c r="AA872" s="143">
        <f t="shared" si="961"/>
        <v>76.504132231404952</v>
      </c>
      <c r="AB872" s="143">
        <f t="shared" si="961"/>
        <v>106.32330827067669</v>
      </c>
      <c r="AC872" s="143">
        <f t="shared" si="961"/>
        <v>99.898514851485146</v>
      </c>
      <c r="AD872" s="143">
        <f t="shared" si="961"/>
        <v>114.31540342298288</v>
      </c>
      <c r="AE872" s="143">
        <f t="shared" si="961"/>
        <v>162.24871794871794</v>
      </c>
      <c r="AF872" s="143">
        <f t="shared" si="961"/>
        <v>101.20731707317073</v>
      </c>
      <c r="AG872" s="143">
        <f t="shared" si="961"/>
        <v>167.99757281553397</v>
      </c>
      <c r="AH872" s="143">
        <f t="shared" si="961"/>
        <v>97.912946428571431</v>
      </c>
    </row>
    <row r="873" spans="1:34" x14ac:dyDescent="0.2">
      <c r="A873" s="166"/>
      <c r="B873" s="180" t="s">
        <v>5</v>
      </c>
      <c r="C873" s="181"/>
      <c r="D873" s="182"/>
      <c r="E873" s="117" t="s">
        <v>191</v>
      </c>
      <c r="F873" s="11">
        <f>F843+F848+F853+F858+F863+F868</f>
        <v>2655</v>
      </c>
      <c r="G873" s="11">
        <f>G843+G848+G853+G858+G863+G868</f>
        <v>2521</v>
      </c>
      <c r="H873" s="11">
        <f t="shared" ref="H873:AD875" si="962">H843+H848+H853+H858+H863+H868</f>
        <v>2532</v>
      </c>
      <c r="I873" s="11">
        <f t="shared" si="962"/>
        <v>2234</v>
      </c>
      <c r="J873" s="11">
        <f t="shared" si="962"/>
        <v>2180</v>
      </c>
      <c r="K873" s="11">
        <f t="shared" si="962"/>
        <v>2316</v>
      </c>
      <c r="L873" s="11">
        <f t="shared" si="962"/>
        <v>2277</v>
      </c>
      <c r="M873" s="11">
        <f t="shared" si="962"/>
        <v>2116</v>
      </c>
      <c r="N873" s="11">
        <f t="shared" si="962"/>
        <v>2054</v>
      </c>
      <c r="O873" s="11">
        <f t="shared" si="962"/>
        <v>2201</v>
      </c>
      <c r="P873" s="11">
        <f t="shared" si="962"/>
        <v>2184</v>
      </c>
      <c r="Q873" s="11">
        <f t="shared" si="962"/>
        <v>2048</v>
      </c>
      <c r="R873" s="11">
        <f t="shared" si="962"/>
        <v>2138</v>
      </c>
      <c r="S873" s="11">
        <f t="shared" si="962"/>
        <v>1999</v>
      </c>
      <c r="T873" s="11">
        <f t="shared" si="962"/>
        <v>1693</v>
      </c>
      <c r="U873" s="11">
        <f t="shared" si="962"/>
        <v>1802</v>
      </c>
      <c r="V873" s="11">
        <f t="shared" si="962"/>
        <v>1761</v>
      </c>
      <c r="W873" s="11">
        <f t="shared" si="962"/>
        <v>1780</v>
      </c>
      <c r="X873" s="11">
        <f t="shared" si="962"/>
        <v>1750</v>
      </c>
      <c r="Y873" s="11">
        <f t="shared" si="962"/>
        <v>1714</v>
      </c>
      <c r="Z873" s="11">
        <f t="shared" si="962"/>
        <v>1598</v>
      </c>
      <c r="AA873" s="11">
        <f t="shared" si="962"/>
        <v>1614</v>
      </c>
      <c r="AB873" s="11">
        <f t="shared" si="962"/>
        <v>1682</v>
      </c>
      <c r="AC873" s="11">
        <f t="shared" si="962"/>
        <v>1751</v>
      </c>
      <c r="AD873" s="11">
        <f t="shared" si="962"/>
        <v>1803</v>
      </c>
      <c r="AE873" s="11">
        <f t="shared" ref="AE873:AH873" si="963">AE843+AE848+AE853+AE858+AE863+AE868</f>
        <v>1599</v>
      </c>
      <c r="AF873" s="11">
        <f t="shared" si="963"/>
        <v>1639</v>
      </c>
      <c r="AG873" s="11">
        <f t="shared" si="963"/>
        <v>1655</v>
      </c>
      <c r="AH873" s="11">
        <f t="shared" si="963"/>
        <v>1905</v>
      </c>
    </row>
    <row r="874" spans="1:34" x14ac:dyDescent="0.2">
      <c r="A874" s="166"/>
      <c r="B874" s="183"/>
      <c r="C874" s="184"/>
      <c r="D874" s="185"/>
      <c r="E874" s="118" t="s">
        <v>198</v>
      </c>
      <c r="F874" s="12">
        <f>F844+F849+F854+F859+F864+F869</f>
        <v>371401</v>
      </c>
      <c r="G874" s="12">
        <f>G844+G849+G854+G859+G864+G869</f>
        <v>250892</v>
      </c>
      <c r="H874" s="12">
        <f t="shared" ref="H874:AD875" si="964">H844+H849+H854+H859+H864+H869</f>
        <v>294336</v>
      </c>
      <c r="I874" s="12">
        <f t="shared" si="964"/>
        <v>254863</v>
      </c>
      <c r="J874" s="12">
        <f t="shared" si="964"/>
        <v>202921</v>
      </c>
      <c r="K874" s="12">
        <f t="shared" si="964"/>
        <v>224622</v>
      </c>
      <c r="L874" s="12">
        <f t="shared" si="964"/>
        <v>237132</v>
      </c>
      <c r="M874" s="12">
        <f t="shared" si="964"/>
        <v>225921</v>
      </c>
      <c r="N874" s="12">
        <f t="shared" si="964"/>
        <v>258280</v>
      </c>
      <c r="O874" s="12">
        <f t="shared" si="964"/>
        <v>232838</v>
      </c>
      <c r="P874" s="12">
        <f t="shared" si="964"/>
        <v>207733</v>
      </c>
      <c r="Q874" s="12">
        <f t="shared" si="964"/>
        <v>189729</v>
      </c>
      <c r="R874" s="12">
        <f t="shared" si="964"/>
        <v>220706</v>
      </c>
      <c r="S874" s="12">
        <f t="shared" si="964"/>
        <v>165890</v>
      </c>
      <c r="T874" s="12">
        <f t="shared" si="962"/>
        <v>126428</v>
      </c>
      <c r="U874" s="12">
        <f t="shared" si="962"/>
        <v>159201</v>
      </c>
      <c r="V874" s="12">
        <f t="shared" si="964"/>
        <v>199375</v>
      </c>
      <c r="W874" s="12">
        <f t="shared" si="964"/>
        <v>132148</v>
      </c>
      <c r="X874" s="12">
        <f t="shared" si="964"/>
        <v>170936</v>
      </c>
      <c r="Y874" s="12">
        <f t="shared" si="964"/>
        <v>145661</v>
      </c>
      <c r="Z874" s="12">
        <f t="shared" si="964"/>
        <v>142150</v>
      </c>
      <c r="AA874" s="12">
        <f t="shared" si="964"/>
        <v>146815</v>
      </c>
      <c r="AB874" s="12">
        <f t="shared" si="964"/>
        <v>158633</v>
      </c>
      <c r="AC874" s="12">
        <f t="shared" si="964"/>
        <v>157492</v>
      </c>
      <c r="AD874" s="12">
        <f t="shared" si="964"/>
        <v>160256</v>
      </c>
      <c r="AE874" s="12">
        <f t="shared" ref="AE874:AH874" si="965">AE844+AE849+AE854+AE859+AE864+AE869</f>
        <v>179070</v>
      </c>
      <c r="AF874" s="12">
        <f t="shared" si="965"/>
        <v>126862</v>
      </c>
      <c r="AG874" s="12">
        <f t="shared" si="965"/>
        <v>171004</v>
      </c>
      <c r="AH874" s="12">
        <f t="shared" si="965"/>
        <v>166908</v>
      </c>
    </row>
    <row r="875" spans="1:34" x14ac:dyDescent="0.2">
      <c r="A875" s="166"/>
      <c r="B875" s="183"/>
      <c r="C875" s="184"/>
      <c r="D875" s="185"/>
      <c r="E875" s="129" t="s">
        <v>196</v>
      </c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>
        <f t="shared" si="964"/>
        <v>12</v>
      </c>
      <c r="R875" s="135">
        <f t="shared" si="964"/>
        <v>16</v>
      </c>
      <c r="S875" s="135">
        <f t="shared" si="964"/>
        <v>11</v>
      </c>
      <c r="T875" s="136">
        <f t="shared" si="962"/>
        <v>12</v>
      </c>
      <c r="U875" s="136">
        <f t="shared" si="962"/>
        <v>7</v>
      </c>
      <c r="V875" s="136">
        <f t="shared" si="962"/>
        <v>3</v>
      </c>
      <c r="W875" s="136">
        <f t="shared" ref="W875:AD875" si="966">W845+W850+W855+W860+W865+W870</f>
        <v>11</v>
      </c>
      <c r="X875" s="136">
        <f t="shared" si="966"/>
        <v>17</v>
      </c>
      <c r="Y875" s="136">
        <f t="shared" si="966"/>
        <v>9</v>
      </c>
      <c r="Z875" s="136">
        <f t="shared" si="966"/>
        <v>12</v>
      </c>
      <c r="AA875" s="136">
        <f t="shared" si="966"/>
        <v>8</v>
      </c>
      <c r="AB875" s="136">
        <f t="shared" si="966"/>
        <v>7</v>
      </c>
      <c r="AC875" s="136">
        <f t="shared" si="966"/>
        <v>12</v>
      </c>
      <c r="AD875" s="136">
        <f t="shared" si="966"/>
        <v>9</v>
      </c>
      <c r="AE875" s="136">
        <f t="shared" ref="AE875:AH875" si="967">AE845+AE850+AE855+AE860+AE865+AE870</f>
        <v>9</v>
      </c>
      <c r="AF875" s="136">
        <f t="shared" si="967"/>
        <v>5</v>
      </c>
      <c r="AG875" s="136">
        <f t="shared" si="967"/>
        <v>12</v>
      </c>
      <c r="AH875" s="136">
        <f t="shared" si="967"/>
        <v>10</v>
      </c>
    </row>
    <row r="876" spans="1:34" x14ac:dyDescent="0.2">
      <c r="A876" s="166"/>
      <c r="B876" s="183"/>
      <c r="C876" s="184"/>
      <c r="D876" s="185"/>
      <c r="E876" s="128" t="s">
        <v>197</v>
      </c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1">
        <f t="shared" ref="Q876:S876" si="968">Q875/Q873*100</f>
        <v>0.5859375</v>
      </c>
      <c r="R876" s="141">
        <f t="shared" si="968"/>
        <v>0.74836295603367631</v>
      </c>
      <c r="S876" s="141">
        <f t="shared" si="968"/>
        <v>0.55027513756878443</v>
      </c>
      <c r="T876" s="141">
        <f>T875/T873*100</f>
        <v>0.70880094506792679</v>
      </c>
      <c r="U876" s="141">
        <f t="shared" ref="U876:V876" si="969">U875/U873*100</f>
        <v>0.38845726970033301</v>
      </c>
      <c r="V876" s="141">
        <f t="shared" si="969"/>
        <v>0.17035775127768313</v>
      </c>
      <c r="W876" s="141">
        <f t="shared" ref="W876:AD876" si="970">W875/W873*100</f>
        <v>0.6179775280898876</v>
      </c>
      <c r="X876" s="141">
        <f t="shared" si="970"/>
        <v>0.97142857142857131</v>
      </c>
      <c r="Y876" s="141">
        <f t="shared" si="970"/>
        <v>0.5250875145857643</v>
      </c>
      <c r="Z876" s="141">
        <f t="shared" si="970"/>
        <v>0.75093867334167708</v>
      </c>
      <c r="AA876" s="141">
        <f t="shared" si="970"/>
        <v>0.49566294919454773</v>
      </c>
      <c r="AB876" s="141">
        <f t="shared" si="970"/>
        <v>0.41617122473246138</v>
      </c>
      <c r="AC876" s="141">
        <f t="shared" si="970"/>
        <v>0.68532267275842373</v>
      </c>
      <c r="AD876" s="141">
        <f t="shared" si="970"/>
        <v>0.49916805324459235</v>
      </c>
      <c r="AE876" s="141">
        <f t="shared" ref="AE876:AH876" si="971">AE875/AE873*100</f>
        <v>0.56285178236397748</v>
      </c>
      <c r="AF876" s="141">
        <f t="shared" si="971"/>
        <v>0.30506406345332521</v>
      </c>
      <c r="AG876" s="141">
        <f t="shared" si="971"/>
        <v>0.7250755287009063</v>
      </c>
      <c r="AH876" s="141">
        <f t="shared" si="971"/>
        <v>0.52493438320209973</v>
      </c>
    </row>
    <row r="877" spans="1:34" ht="13.8" thickBot="1" x14ac:dyDescent="0.25">
      <c r="A877" s="167"/>
      <c r="B877" s="186"/>
      <c r="C877" s="187"/>
      <c r="D877" s="188"/>
      <c r="E877" s="130" t="s">
        <v>190</v>
      </c>
      <c r="F877" s="144">
        <f>F874/F873</f>
        <v>139.8873822975518</v>
      </c>
      <c r="G877" s="144">
        <f>G874/G873</f>
        <v>99.520825069416901</v>
      </c>
      <c r="H877" s="144">
        <f t="shared" ref="H877:V877" si="972">H874/H873</f>
        <v>116.24644549763033</v>
      </c>
      <c r="I877" s="144">
        <f t="shared" si="972"/>
        <v>114.08370635631155</v>
      </c>
      <c r="J877" s="144">
        <f t="shared" si="972"/>
        <v>93.08302752293578</v>
      </c>
      <c r="K877" s="144">
        <f t="shared" si="972"/>
        <v>96.987046632124347</v>
      </c>
      <c r="L877" s="144">
        <f t="shared" si="972"/>
        <v>104.14229249011858</v>
      </c>
      <c r="M877" s="144">
        <f t="shared" si="972"/>
        <v>106.7679584120983</v>
      </c>
      <c r="N877" s="144">
        <f t="shared" si="972"/>
        <v>125.74488802336903</v>
      </c>
      <c r="O877" s="144">
        <f t="shared" si="972"/>
        <v>105.78736937755566</v>
      </c>
      <c r="P877" s="144">
        <f t="shared" si="972"/>
        <v>95.115842490842496</v>
      </c>
      <c r="Q877" s="144">
        <f t="shared" si="972"/>
        <v>92.64111328125</v>
      </c>
      <c r="R877" s="144">
        <f t="shared" si="972"/>
        <v>103.23012160898035</v>
      </c>
      <c r="S877" s="144">
        <f t="shared" si="972"/>
        <v>82.986493246623311</v>
      </c>
      <c r="T877" s="144">
        <f t="shared" si="972"/>
        <v>74.676904902539874</v>
      </c>
      <c r="U877" s="144">
        <f t="shared" si="972"/>
        <v>88.346836847946719</v>
      </c>
      <c r="V877" s="144">
        <f t="shared" si="972"/>
        <v>113.21692220329358</v>
      </c>
      <c r="W877" s="144">
        <f t="shared" ref="W877:AD877" si="973">W874/W873</f>
        <v>74.240449438202248</v>
      </c>
      <c r="X877" s="144">
        <f t="shared" si="973"/>
        <v>97.677714285714288</v>
      </c>
      <c r="Y877" s="144">
        <f t="shared" si="973"/>
        <v>84.983080513418898</v>
      </c>
      <c r="Z877" s="144">
        <f t="shared" si="973"/>
        <v>88.954943679599495</v>
      </c>
      <c r="AA877" s="144">
        <f t="shared" si="973"/>
        <v>90.963444857496896</v>
      </c>
      <c r="AB877" s="144">
        <f t="shared" si="973"/>
        <v>94.312128418549349</v>
      </c>
      <c r="AC877" s="144">
        <f t="shared" si="973"/>
        <v>89.944031981724734</v>
      </c>
      <c r="AD877" s="144">
        <f t="shared" si="973"/>
        <v>88.882972823072663</v>
      </c>
      <c r="AE877" s="144">
        <f t="shared" ref="AE877:AH877" si="974">AE874/AE873</f>
        <v>111.98874296435272</v>
      </c>
      <c r="AF877" s="144">
        <f t="shared" si="974"/>
        <v>77.402074435631476</v>
      </c>
      <c r="AG877" s="144">
        <f t="shared" si="974"/>
        <v>103.32567975830815</v>
      </c>
      <c r="AH877" s="144">
        <f t="shared" si="974"/>
        <v>87.615748031496068</v>
      </c>
    </row>
    <row r="878" spans="1:34" x14ac:dyDescent="0.2">
      <c r="A878" s="165" t="s">
        <v>113</v>
      </c>
      <c r="B878" s="175" t="s">
        <v>70</v>
      </c>
      <c r="C878" s="176"/>
      <c r="D878" s="177"/>
      <c r="E878" s="114" t="s">
        <v>187</v>
      </c>
      <c r="F878" s="5">
        <v>4</v>
      </c>
      <c r="G878" s="5">
        <v>2</v>
      </c>
      <c r="H878" s="5">
        <v>3</v>
      </c>
      <c r="I878" s="5">
        <v>2</v>
      </c>
      <c r="J878" s="5">
        <v>2</v>
      </c>
      <c r="K878" s="5">
        <v>2</v>
      </c>
      <c r="L878" s="5">
        <v>0</v>
      </c>
      <c r="M878" s="5">
        <v>0</v>
      </c>
      <c r="N878" s="5">
        <v>0</v>
      </c>
      <c r="O878" s="5">
        <v>2</v>
      </c>
      <c r="P878" s="5">
        <v>1</v>
      </c>
      <c r="Q878" s="5">
        <v>0</v>
      </c>
      <c r="R878" s="5">
        <v>0</v>
      </c>
      <c r="S878" s="5">
        <v>0</v>
      </c>
      <c r="T878" s="5">
        <v>0</v>
      </c>
      <c r="U878" s="5">
        <v>1</v>
      </c>
      <c r="V878" s="5">
        <v>0</v>
      </c>
      <c r="W878" s="5">
        <v>1</v>
      </c>
      <c r="X878" s="5">
        <v>1</v>
      </c>
      <c r="Y878" s="5">
        <v>2</v>
      </c>
      <c r="Z878" s="5">
        <v>0</v>
      </c>
      <c r="AA878" s="5">
        <v>2</v>
      </c>
      <c r="AB878" s="5">
        <v>1</v>
      </c>
      <c r="AC878" s="5">
        <v>1</v>
      </c>
      <c r="AD878" s="5">
        <v>1</v>
      </c>
      <c r="AE878" s="5">
        <v>0</v>
      </c>
      <c r="AF878" s="5">
        <v>1</v>
      </c>
      <c r="AG878" s="5">
        <v>1</v>
      </c>
      <c r="AH878" s="5">
        <v>0</v>
      </c>
    </row>
    <row r="879" spans="1:34" x14ac:dyDescent="0.2">
      <c r="A879" s="165"/>
      <c r="B879" s="168"/>
      <c r="C879" s="178"/>
      <c r="D879" s="169"/>
      <c r="E879" s="115" t="s">
        <v>188</v>
      </c>
      <c r="F879" s="8">
        <v>237</v>
      </c>
      <c r="G879" s="8">
        <v>79</v>
      </c>
      <c r="H879" s="8">
        <v>579</v>
      </c>
      <c r="I879" s="8">
        <v>357</v>
      </c>
      <c r="J879" s="8">
        <v>0</v>
      </c>
      <c r="K879" s="8">
        <v>227</v>
      </c>
      <c r="L879" s="8">
        <v>0</v>
      </c>
      <c r="M879" s="8">
        <v>0</v>
      </c>
      <c r="N879" s="8">
        <v>0</v>
      </c>
      <c r="O879" s="8">
        <v>23</v>
      </c>
      <c r="P879" s="8">
        <v>202</v>
      </c>
      <c r="Q879" s="8">
        <v>0</v>
      </c>
      <c r="R879" s="8">
        <v>0</v>
      </c>
      <c r="S879" s="8">
        <v>0</v>
      </c>
      <c r="T879" s="8">
        <v>0</v>
      </c>
      <c r="U879" s="8">
        <v>1169</v>
      </c>
      <c r="V879" s="8">
        <v>0</v>
      </c>
      <c r="W879" s="8">
        <v>225</v>
      </c>
      <c r="X879" s="8">
        <v>9</v>
      </c>
      <c r="Y879" s="8">
        <v>1568</v>
      </c>
      <c r="Z879" s="8">
        <v>0</v>
      </c>
      <c r="AA879" s="8">
        <v>917</v>
      </c>
      <c r="AB879" s="8">
        <v>0</v>
      </c>
      <c r="AC879" s="8">
        <v>502</v>
      </c>
      <c r="AD879" s="8">
        <v>100</v>
      </c>
      <c r="AE879" s="8">
        <v>0</v>
      </c>
      <c r="AF879" s="8">
        <v>0</v>
      </c>
      <c r="AG879" s="8">
        <v>175</v>
      </c>
      <c r="AH879" s="8">
        <v>0</v>
      </c>
    </row>
    <row r="880" spans="1:34" x14ac:dyDescent="0.2">
      <c r="A880" s="165"/>
      <c r="B880" s="168"/>
      <c r="C880" s="178"/>
      <c r="D880" s="169"/>
      <c r="E880" s="122" t="s">
        <v>195</v>
      </c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>
        <v>0</v>
      </c>
      <c r="R880" s="134">
        <v>0</v>
      </c>
      <c r="S880" s="134">
        <v>0</v>
      </c>
      <c r="T880" s="134">
        <v>0</v>
      </c>
      <c r="U880" s="134">
        <v>0</v>
      </c>
      <c r="V880" s="134">
        <v>0</v>
      </c>
      <c r="W880" s="134">
        <v>0</v>
      </c>
      <c r="X880" s="134">
        <v>0</v>
      </c>
      <c r="Y880" s="134">
        <v>0</v>
      </c>
      <c r="Z880" s="134">
        <v>0</v>
      </c>
      <c r="AA880" s="134">
        <v>0</v>
      </c>
      <c r="AB880" s="134">
        <v>0</v>
      </c>
      <c r="AC880" s="134">
        <v>0</v>
      </c>
      <c r="AD880" s="134">
        <v>0</v>
      </c>
      <c r="AE880" s="134">
        <v>0</v>
      </c>
      <c r="AF880" s="134">
        <v>0</v>
      </c>
      <c r="AG880" s="134">
        <v>0</v>
      </c>
      <c r="AH880" s="134">
        <v>0</v>
      </c>
    </row>
    <row r="881" spans="1:34" x14ac:dyDescent="0.2">
      <c r="A881" s="165"/>
      <c r="B881" s="168"/>
      <c r="C881" s="178"/>
      <c r="D881" s="169"/>
      <c r="E881" s="123" t="s">
        <v>197</v>
      </c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9" t="e">
        <f t="shared" ref="Q881:S881" si="975">Q880/Q878*100</f>
        <v>#DIV/0!</v>
      </c>
      <c r="R881" s="139" t="e">
        <f t="shared" si="975"/>
        <v>#DIV/0!</v>
      </c>
      <c r="S881" s="139" t="e">
        <f t="shared" si="975"/>
        <v>#DIV/0!</v>
      </c>
      <c r="T881" s="139" t="e">
        <f>T880/T878*100</f>
        <v>#DIV/0!</v>
      </c>
      <c r="U881" s="139">
        <f t="shared" ref="U881:AH881" si="976">U880/U878*100</f>
        <v>0</v>
      </c>
      <c r="V881" s="139" t="e">
        <f t="shared" si="976"/>
        <v>#DIV/0!</v>
      </c>
      <c r="W881" s="139">
        <f t="shared" si="976"/>
        <v>0</v>
      </c>
      <c r="X881" s="139">
        <f t="shared" si="976"/>
        <v>0</v>
      </c>
      <c r="Y881" s="139">
        <f t="shared" si="976"/>
        <v>0</v>
      </c>
      <c r="Z881" s="139" t="e">
        <f t="shared" si="976"/>
        <v>#DIV/0!</v>
      </c>
      <c r="AA881" s="139">
        <f t="shared" si="976"/>
        <v>0</v>
      </c>
      <c r="AB881" s="139">
        <f t="shared" si="976"/>
        <v>0</v>
      </c>
      <c r="AC881" s="139">
        <f t="shared" si="976"/>
        <v>0</v>
      </c>
      <c r="AD881" s="139">
        <f t="shared" si="976"/>
        <v>0</v>
      </c>
      <c r="AE881" s="139" t="e">
        <f t="shared" si="976"/>
        <v>#DIV/0!</v>
      </c>
      <c r="AF881" s="139">
        <f t="shared" si="976"/>
        <v>0</v>
      </c>
      <c r="AG881" s="139">
        <f t="shared" si="976"/>
        <v>0</v>
      </c>
      <c r="AH881" s="139" t="e">
        <f t="shared" si="976"/>
        <v>#DIV/0!</v>
      </c>
    </row>
    <row r="882" spans="1:34" x14ac:dyDescent="0.2">
      <c r="A882" s="165"/>
      <c r="B882" s="170"/>
      <c r="C882" s="179"/>
      <c r="D882" s="171"/>
      <c r="E882" s="121" t="s">
        <v>189</v>
      </c>
      <c r="F882" s="143">
        <f>F879/F878</f>
        <v>59.25</v>
      </c>
      <c r="G882" s="143">
        <f>G879/G878</f>
        <v>39.5</v>
      </c>
      <c r="H882" s="143">
        <f t="shared" ref="H882:AH882" si="977">H879/H878</f>
        <v>193</v>
      </c>
      <c r="I882" s="143">
        <f t="shared" si="977"/>
        <v>178.5</v>
      </c>
      <c r="J882" s="143">
        <f t="shared" si="977"/>
        <v>0</v>
      </c>
      <c r="K882" s="143">
        <f t="shared" si="977"/>
        <v>113.5</v>
      </c>
      <c r="L882" s="143" t="e">
        <f t="shared" si="977"/>
        <v>#DIV/0!</v>
      </c>
      <c r="M882" s="143" t="e">
        <f t="shared" si="977"/>
        <v>#DIV/0!</v>
      </c>
      <c r="N882" s="143" t="e">
        <f t="shared" si="977"/>
        <v>#DIV/0!</v>
      </c>
      <c r="O882" s="143">
        <f t="shared" si="977"/>
        <v>11.5</v>
      </c>
      <c r="P882" s="143">
        <f t="shared" si="977"/>
        <v>202</v>
      </c>
      <c r="Q882" s="143" t="e">
        <f t="shared" si="977"/>
        <v>#DIV/0!</v>
      </c>
      <c r="R882" s="143" t="e">
        <f t="shared" si="977"/>
        <v>#DIV/0!</v>
      </c>
      <c r="S882" s="143" t="e">
        <f t="shared" si="977"/>
        <v>#DIV/0!</v>
      </c>
      <c r="T882" s="143" t="e">
        <f t="shared" si="977"/>
        <v>#DIV/0!</v>
      </c>
      <c r="U882" s="143">
        <f t="shared" si="977"/>
        <v>1169</v>
      </c>
      <c r="V882" s="143" t="e">
        <f t="shared" si="977"/>
        <v>#DIV/0!</v>
      </c>
      <c r="W882" s="143">
        <f t="shared" si="977"/>
        <v>225</v>
      </c>
      <c r="X882" s="143">
        <f t="shared" si="977"/>
        <v>9</v>
      </c>
      <c r="Y882" s="143">
        <f t="shared" si="977"/>
        <v>784</v>
      </c>
      <c r="Z882" s="143" t="e">
        <f t="shared" si="977"/>
        <v>#DIV/0!</v>
      </c>
      <c r="AA882" s="143">
        <f t="shared" si="977"/>
        <v>458.5</v>
      </c>
      <c r="AB882" s="143">
        <f t="shared" si="977"/>
        <v>0</v>
      </c>
      <c r="AC882" s="143">
        <f t="shared" si="977"/>
        <v>502</v>
      </c>
      <c r="AD882" s="143">
        <f t="shared" si="977"/>
        <v>100</v>
      </c>
      <c r="AE882" s="143" t="e">
        <f t="shared" si="977"/>
        <v>#DIV/0!</v>
      </c>
      <c r="AF882" s="143">
        <f t="shared" si="977"/>
        <v>0</v>
      </c>
      <c r="AG882" s="143">
        <f t="shared" si="977"/>
        <v>175</v>
      </c>
      <c r="AH882" s="143" t="e">
        <f t="shared" si="977"/>
        <v>#DIV/0!</v>
      </c>
    </row>
    <row r="883" spans="1:34" x14ac:dyDescent="0.2">
      <c r="A883" s="165"/>
      <c r="B883" s="175" t="s">
        <v>71</v>
      </c>
      <c r="C883" s="176"/>
      <c r="D883" s="177"/>
      <c r="E883" s="114" t="s">
        <v>187</v>
      </c>
      <c r="F883" s="5">
        <v>1</v>
      </c>
      <c r="G883" s="5">
        <v>0</v>
      </c>
      <c r="H883" s="5">
        <v>0</v>
      </c>
      <c r="I883" s="5">
        <v>0</v>
      </c>
      <c r="J883" s="5">
        <v>2</v>
      </c>
      <c r="K883" s="5">
        <v>2</v>
      </c>
      <c r="L883" s="5">
        <v>0</v>
      </c>
      <c r="M883" s="5">
        <v>0</v>
      </c>
      <c r="N883" s="5">
        <v>0</v>
      </c>
      <c r="O883" s="5">
        <v>1</v>
      </c>
      <c r="P883" s="5">
        <v>2</v>
      </c>
      <c r="Q883" s="5">
        <v>1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1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</row>
    <row r="884" spans="1:34" x14ac:dyDescent="0.2">
      <c r="A884" s="165"/>
      <c r="B884" s="168"/>
      <c r="C884" s="178"/>
      <c r="D884" s="169"/>
      <c r="E884" s="115" t="s">
        <v>188</v>
      </c>
      <c r="F884" s="8">
        <v>1148</v>
      </c>
      <c r="G884" s="8">
        <v>0</v>
      </c>
      <c r="H884" s="8">
        <v>0</v>
      </c>
      <c r="I884" s="8">
        <v>0</v>
      </c>
      <c r="J884" s="8">
        <v>10</v>
      </c>
      <c r="K884" s="8">
        <v>0</v>
      </c>
      <c r="L884" s="8">
        <v>0</v>
      </c>
      <c r="M884" s="8">
        <v>0</v>
      </c>
      <c r="N884" s="8">
        <v>0</v>
      </c>
      <c r="O884" s="8">
        <v>320</v>
      </c>
      <c r="P884" s="8">
        <v>0</v>
      </c>
      <c r="Q884" s="8">
        <v>381</v>
      </c>
      <c r="R884" s="8">
        <v>0</v>
      </c>
      <c r="S884" s="8">
        <v>0</v>
      </c>
      <c r="T884" s="8">
        <v>0</v>
      </c>
      <c r="U884" s="8">
        <v>0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8">
        <v>0</v>
      </c>
      <c r="AE884" s="8">
        <v>0</v>
      </c>
      <c r="AF884" s="8">
        <v>0</v>
      </c>
      <c r="AG884" s="8">
        <v>0</v>
      </c>
      <c r="AH884" s="8">
        <v>0</v>
      </c>
    </row>
    <row r="885" spans="1:34" x14ac:dyDescent="0.2">
      <c r="A885" s="165"/>
      <c r="B885" s="168"/>
      <c r="C885" s="178"/>
      <c r="D885" s="169"/>
      <c r="E885" s="122" t="s">
        <v>195</v>
      </c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>
        <v>0</v>
      </c>
      <c r="R885" s="134">
        <v>0</v>
      </c>
      <c r="S885" s="134">
        <v>0</v>
      </c>
      <c r="T885" s="134">
        <v>0</v>
      </c>
      <c r="U885" s="134">
        <v>0</v>
      </c>
      <c r="V885" s="134">
        <v>0</v>
      </c>
      <c r="W885" s="134">
        <v>0</v>
      </c>
      <c r="X885" s="134">
        <v>0</v>
      </c>
      <c r="Y885" s="134">
        <v>0</v>
      </c>
      <c r="Z885" s="134">
        <v>0</v>
      </c>
      <c r="AA885" s="134">
        <v>0</v>
      </c>
      <c r="AB885" s="134">
        <v>0</v>
      </c>
      <c r="AC885" s="134">
        <v>0</v>
      </c>
      <c r="AD885" s="134">
        <v>0</v>
      </c>
      <c r="AE885" s="134">
        <v>0</v>
      </c>
      <c r="AF885" s="134">
        <v>0</v>
      </c>
      <c r="AG885" s="134">
        <v>0</v>
      </c>
      <c r="AH885" s="134">
        <v>0</v>
      </c>
    </row>
    <row r="886" spans="1:34" x14ac:dyDescent="0.2">
      <c r="A886" s="165"/>
      <c r="B886" s="168"/>
      <c r="C886" s="178"/>
      <c r="D886" s="169"/>
      <c r="E886" s="123" t="s">
        <v>197</v>
      </c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9">
        <f t="shared" ref="Q886:S886" si="978">Q885/Q883*100</f>
        <v>0</v>
      </c>
      <c r="R886" s="139" t="e">
        <f t="shared" si="978"/>
        <v>#DIV/0!</v>
      </c>
      <c r="S886" s="139" t="e">
        <f t="shared" si="978"/>
        <v>#DIV/0!</v>
      </c>
      <c r="T886" s="139" t="e">
        <f>T885/T883*100</f>
        <v>#DIV/0!</v>
      </c>
      <c r="U886" s="139" t="e">
        <f t="shared" ref="U886:AH886" si="979">U885/U883*100</f>
        <v>#DIV/0!</v>
      </c>
      <c r="V886" s="139" t="e">
        <f t="shared" si="979"/>
        <v>#DIV/0!</v>
      </c>
      <c r="W886" s="139" t="e">
        <f t="shared" si="979"/>
        <v>#DIV/0!</v>
      </c>
      <c r="X886" s="139" t="e">
        <f t="shared" si="979"/>
        <v>#DIV/0!</v>
      </c>
      <c r="Y886" s="139" t="e">
        <f t="shared" si="979"/>
        <v>#DIV/0!</v>
      </c>
      <c r="Z886" s="139" t="e">
        <f t="shared" si="979"/>
        <v>#DIV/0!</v>
      </c>
      <c r="AA886" s="139" t="e">
        <f t="shared" si="979"/>
        <v>#DIV/0!</v>
      </c>
      <c r="AB886" s="139" t="e">
        <f t="shared" si="979"/>
        <v>#DIV/0!</v>
      </c>
      <c r="AC886" s="139">
        <f t="shared" si="979"/>
        <v>0</v>
      </c>
      <c r="AD886" s="139" t="e">
        <f t="shared" si="979"/>
        <v>#DIV/0!</v>
      </c>
      <c r="AE886" s="139" t="e">
        <f t="shared" si="979"/>
        <v>#DIV/0!</v>
      </c>
      <c r="AF886" s="139" t="e">
        <f t="shared" si="979"/>
        <v>#DIV/0!</v>
      </c>
      <c r="AG886" s="139" t="e">
        <f t="shared" si="979"/>
        <v>#DIV/0!</v>
      </c>
      <c r="AH886" s="139" t="e">
        <f t="shared" si="979"/>
        <v>#DIV/0!</v>
      </c>
    </row>
    <row r="887" spans="1:34" x14ac:dyDescent="0.2">
      <c r="A887" s="165"/>
      <c r="B887" s="170"/>
      <c r="C887" s="179"/>
      <c r="D887" s="171"/>
      <c r="E887" s="121" t="s">
        <v>189</v>
      </c>
      <c r="F887" s="143">
        <f>F884/F883</f>
        <v>1148</v>
      </c>
      <c r="G887" s="143" t="e">
        <f>G884/G883</f>
        <v>#DIV/0!</v>
      </c>
      <c r="H887" s="143" t="e">
        <f t="shared" ref="H887:AH887" si="980">H884/H883</f>
        <v>#DIV/0!</v>
      </c>
      <c r="I887" s="143" t="e">
        <f t="shared" si="980"/>
        <v>#DIV/0!</v>
      </c>
      <c r="J887" s="143">
        <f t="shared" si="980"/>
        <v>5</v>
      </c>
      <c r="K887" s="143">
        <f t="shared" si="980"/>
        <v>0</v>
      </c>
      <c r="L887" s="143" t="e">
        <f t="shared" si="980"/>
        <v>#DIV/0!</v>
      </c>
      <c r="M887" s="143" t="e">
        <f t="shared" si="980"/>
        <v>#DIV/0!</v>
      </c>
      <c r="N887" s="143" t="e">
        <f t="shared" si="980"/>
        <v>#DIV/0!</v>
      </c>
      <c r="O887" s="143">
        <f t="shared" si="980"/>
        <v>320</v>
      </c>
      <c r="P887" s="143">
        <f t="shared" si="980"/>
        <v>0</v>
      </c>
      <c r="Q887" s="143">
        <f t="shared" si="980"/>
        <v>381</v>
      </c>
      <c r="R887" s="143" t="e">
        <f t="shared" si="980"/>
        <v>#DIV/0!</v>
      </c>
      <c r="S887" s="143" t="e">
        <f t="shared" si="980"/>
        <v>#DIV/0!</v>
      </c>
      <c r="T887" s="143" t="e">
        <f t="shared" si="980"/>
        <v>#DIV/0!</v>
      </c>
      <c r="U887" s="143" t="e">
        <f t="shared" si="980"/>
        <v>#DIV/0!</v>
      </c>
      <c r="V887" s="143" t="e">
        <f t="shared" si="980"/>
        <v>#DIV/0!</v>
      </c>
      <c r="W887" s="143" t="e">
        <f t="shared" si="980"/>
        <v>#DIV/0!</v>
      </c>
      <c r="X887" s="143" t="e">
        <f t="shared" si="980"/>
        <v>#DIV/0!</v>
      </c>
      <c r="Y887" s="143" t="e">
        <f t="shared" si="980"/>
        <v>#DIV/0!</v>
      </c>
      <c r="Z887" s="143" t="e">
        <f t="shared" si="980"/>
        <v>#DIV/0!</v>
      </c>
      <c r="AA887" s="143" t="e">
        <f t="shared" si="980"/>
        <v>#DIV/0!</v>
      </c>
      <c r="AB887" s="143" t="e">
        <f t="shared" si="980"/>
        <v>#DIV/0!</v>
      </c>
      <c r="AC887" s="143">
        <f t="shared" si="980"/>
        <v>0</v>
      </c>
      <c r="AD887" s="143" t="e">
        <f t="shared" si="980"/>
        <v>#DIV/0!</v>
      </c>
      <c r="AE887" s="143" t="e">
        <f t="shared" si="980"/>
        <v>#DIV/0!</v>
      </c>
      <c r="AF887" s="143" t="e">
        <f t="shared" si="980"/>
        <v>#DIV/0!</v>
      </c>
      <c r="AG887" s="143" t="e">
        <f t="shared" si="980"/>
        <v>#DIV/0!</v>
      </c>
      <c r="AH887" s="143" t="e">
        <f t="shared" si="980"/>
        <v>#DIV/0!</v>
      </c>
    </row>
    <row r="888" spans="1:34" x14ac:dyDescent="0.2">
      <c r="A888" s="165"/>
      <c r="B888" s="175" t="s">
        <v>72</v>
      </c>
      <c r="C888" s="176"/>
      <c r="D888" s="177"/>
      <c r="E888" s="114" t="s">
        <v>187</v>
      </c>
      <c r="F888" s="5">
        <v>0</v>
      </c>
      <c r="G888" s="5">
        <v>0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</row>
    <row r="889" spans="1:34" x14ac:dyDescent="0.2">
      <c r="A889" s="165"/>
      <c r="B889" s="168"/>
      <c r="C889" s="178"/>
      <c r="D889" s="169"/>
      <c r="E889" s="115" t="s">
        <v>188</v>
      </c>
      <c r="F889" s="8">
        <v>0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  <c r="R889" s="8">
        <v>0</v>
      </c>
      <c r="S889" s="8">
        <v>0</v>
      </c>
      <c r="T889" s="8">
        <v>0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0</v>
      </c>
      <c r="AA889" s="8">
        <v>0</v>
      </c>
      <c r="AB889" s="8">
        <v>0</v>
      </c>
      <c r="AC889" s="8">
        <v>0</v>
      </c>
      <c r="AD889" s="8">
        <v>0</v>
      </c>
      <c r="AE889" s="8">
        <v>0</v>
      </c>
      <c r="AF889" s="8">
        <v>0</v>
      </c>
      <c r="AG889" s="8">
        <v>0</v>
      </c>
      <c r="AH889" s="8">
        <v>0</v>
      </c>
    </row>
    <row r="890" spans="1:34" x14ac:dyDescent="0.2">
      <c r="A890" s="165"/>
      <c r="B890" s="168"/>
      <c r="C890" s="178"/>
      <c r="D890" s="169"/>
      <c r="E890" s="122" t="s">
        <v>195</v>
      </c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>
        <v>0</v>
      </c>
      <c r="R890" s="134">
        <v>0</v>
      </c>
      <c r="S890" s="134">
        <v>0</v>
      </c>
      <c r="T890" s="134">
        <v>0</v>
      </c>
      <c r="U890" s="134">
        <v>0</v>
      </c>
      <c r="V890" s="134">
        <v>0</v>
      </c>
      <c r="W890" s="134">
        <v>0</v>
      </c>
      <c r="X890" s="134">
        <v>0</v>
      </c>
      <c r="Y890" s="134">
        <v>0</v>
      </c>
      <c r="Z890" s="134">
        <v>0</v>
      </c>
      <c r="AA890" s="134">
        <v>0</v>
      </c>
      <c r="AB890" s="134">
        <v>0</v>
      </c>
      <c r="AC890" s="134">
        <v>0</v>
      </c>
      <c r="AD890" s="134">
        <v>0</v>
      </c>
      <c r="AE890" s="134">
        <v>0</v>
      </c>
      <c r="AF890" s="134">
        <v>0</v>
      </c>
      <c r="AG890" s="134">
        <v>0</v>
      </c>
      <c r="AH890" s="134">
        <v>0</v>
      </c>
    </row>
    <row r="891" spans="1:34" x14ac:dyDescent="0.2">
      <c r="A891" s="165"/>
      <c r="B891" s="168"/>
      <c r="C891" s="178"/>
      <c r="D891" s="169"/>
      <c r="E891" s="123" t="s">
        <v>197</v>
      </c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9" t="e">
        <f t="shared" ref="Q891:S891" si="981">Q890/Q888*100</f>
        <v>#DIV/0!</v>
      </c>
      <c r="R891" s="139" t="e">
        <f t="shared" si="981"/>
        <v>#DIV/0!</v>
      </c>
      <c r="S891" s="139" t="e">
        <f t="shared" si="981"/>
        <v>#DIV/0!</v>
      </c>
      <c r="T891" s="139" t="e">
        <f>T890/T888*100</f>
        <v>#DIV/0!</v>
      </c>
      <c r="U891" s="139" t="e">
        <f t="shared" ref="U891:AH891" si="982">U890/U888*100</f>
        <v>#DIV/0!</v>
      </c>
      <c r="V891" s="139" t="e">
        <f t="shared" si="982"/>
        <v>#DIV/0!</v>
      </c>
      <c r="W891" s="139" t="e">
        <f t="shared" si="982"/>
        <v>#DIV/0!</v>
      </c>
      <c r="X891" s="139" t="e">
        <f t="shared" si="982"/>
        <v>#DIV/0!</v>
      </c>
      <c r="Y891" s="139" t="e">
        <f t="shared" si="982"/>
        <v>#DIV/0!</v>
      </c>
      <c r="Z891" s="139" t="e">
        <f t="shared" si="982"/>
        <v>#DIV/0!</v>
      </c>
      <c r="AA891" s="139" t="e">
        <f t="shared" si="982"/>
        <v>#DIV/0!</v>
      </c>
      <c r="AB891" s="139" t="e">
        <f t="shared" si="982"/>
        <v>#DIV/0!</v>
      </c>
      <c r="AC891" s="139" t="e">
        <f t="shared" si="982"/>
        <v>#DIV/0!</v>
      </c>
      <c r="AD891" s="139" t="e">
        <f t="shared" si="982"/>
        <v>#DIV/0!</v>
      </c>
      <c r="AE891" s="139" t="e">
        <f t="shared" si="982"/>
        <v>#DIV/0!</v>
      </c>
      <c r="AF891" s="139" t="e">
        <f t="shared" si="982"/>
        <v>#DIV/0!</v>
      </c>
      <c r="AG891" s="139" t="e">
        <f t="shared" si="982"/>
        <v>#DIV/0!</v>
      </c>
      <c r="AH891" s="139" t="e">
        <f t="shared" si="982"/>
        <v>#DIV/0!</v>
      </c>
    </row>
    <row r="892" spans="1:34" x14ac:dyDescent="0.2">
      <c r="A892" s="165"/>
      <c r="B892" s="170"/>
      <c r="C892" s="179"/>
      <c r="D892" s="171"/>
      <c r="E892" s="121" t="s">
        <v>189</v>
      </c>
      <c r="F892" s="143" t="e">
        <f>F889/F888</f>
        <v>#DIV/0!</v>
      </c>
      <c r="G892" s="143" t="e">
        <f>G889/G888</f>
        <v>#DIV/0!</v>
      </c>
      <c r="H892" s="143" t="e">
        <f t="shared" ref="H892:AH892" si="983">H889/H888</f>
        <v>#DIV/0!</v>
      </c>
      <c r="I892" s="143" t="e">
        <f t="shared" si="983"/>
        <v>#DIV/0!</v>
      </c>
      <c r="J892" s="143" t="e">
        <f t="shared" si="983"/>
        <v>#DIV/0!</v>
      </c>
      <c r="K892" s="143" t="e">
        <f t="shared" si="983"/>
        <v>#DIV/0!</v>
      </c>
      <c r="L892" s="143" t="e">
        <f t="shared" si="983"/>
        <v>#DIV/0!</v>
      </c>
      <c r="M892" s="143" t="e">
        <f t="shared" si="983"/>
        <v>#DIV/0!</v>
      </c>
      <c r="N892" s="143" t="e">
        <f t="shared" si="983"/>
        <v>#DIV/0!</v>
      </c>
      <c r="O892" s="143" t="e">
        <f t="shared" si="983"/>
        <v>#DIV/0!</v>
      </c>
      <c r="P892" s="143" t="e">
        <f t="shared" si="983"/>
        <v>#DIV/0!</v>
      </c>
      <c r="Q892" s="143" t="e">
        <f t="shared" si="983"/>
        <v>#DIV/0!</v>
      </c>
      <c r="R892" s="143" t="e">
        <f t="shared" si="983"/>
        <v>#DIV/0!</v>
      </c>
      <c r="S892" s="143" t="e">
        <f t="shared" si="983"/>
        <v>#DIV/0!</v>
      </c>
      <c r="T892" s="143" t="e">
        <f t="shared" si="983"/>
        <v>#DIV/0!</v>
      </c>
      <c r="U892" s="143" t="e">
        <f t="shared" si="983"/>
        <v>#DIV/0!</v>
      </c>
      <c r="V892" s="143" t="e">
        <f t="shared" si="983"/>
        <v>#DIV/0!</v>
      </c>
      <c r="W892" s="143" t="e">
        <f t="shared" si="983"/>
        <v>#DIV/0!</v>
      </c>
      <c r="X892" s="143" t="e">
        <f t="shared" si="983"/>
        <v>#DIV/0!</v>
      </c>
      <c r="Y892" s="143" t="e">
        <f t="shared" si="983"/>
        <v>#DIV/0!</v>
      </c>
      <c r="Z892" s="143" t="e">
        <f t="shared" si="983"/>
        <v>#DIV/0!</v>
      </c>
      <c r="AA892" s="143" t="e">
        <f t="shared" si="983"/>
        <v>#DIV/0!</v>
      </c>
      <c r="AB892" s="143" t="e">
        <f t="shared" si="983"/>
        <v>#DIV/0!</v>
      </c>
      <c r="AC892" s="143" t="e">
        <f t="shared" si="983"/>
        <v>#DIV/0!</v>
      </c>
      <c r="AD892" s="143" t="e">
        <f t="shared" si="983"/>
        <v>#DIV/0!</v>
      </c>
      <c r="AE892" s="143" t="e">
        <f t="shared" si="983"/>
        <v>#DIV/0!</v>
      </c>
      <c r="AF892" s="143" t="e">
        <f t="shared" si="983"/>
        <v>#DIV/0!</v>
      </c>
      <c r="AG892" s="143" t="e">
        <f t="shared" si="983"/>
        <v>#DIV/0!</v>
      </c>
      <c r="AH892" s="143" t="e">
        <f t="shared" si="983"/>
        <v>#DIV/0!</v>
      </c>
    </row>
    <row r="893" spans="1:34" x14ac:dyDescent="0.2">
      <c r="A893" s="165"/>
      <c r="B893" s="175" t="s">
        <v>73</v>
      </c>
      <c r="C893" s="176"/>
      <c r="D893" s="177"/>
      <c r="E893" s="114" t="s">
        <v>187</v>
      </c>
      <c r="F893" s="5">
        <v>0</v>
      </c>
      <c r="G893" s="5">
        <v>9</v>
      </c>
      <c r="H893" s="5">
        <v>4</v>
      </c>
      <c r="I893" s="5">
        <v>1</v>
      </c>
      <c r="J893" s="5">
        <v>1</v>
      </c>
      <c r="K893" s="5">
        <v>1</v>
      </c>
      <c r="L893" s="5">
        <v>5</v>
      </c>
      <c r="M893" s="5">
        <v>1</v>
      </c>
      <c r="N893" s="5">
        <v>1</v>
      </c>
      <c r="O893" s="5">
        <v>1</v>
      </c>
      <c r="P893" s="5">
        <v>6</v>
      </c>
      <c r="Q893" s="5">
        <v>1</v>
      </c>
      <c r="R893" s="5">
        <v>2</v>
      </c>
      <c r="S893" s="5">
        <v>0</v>
      </c>
      <c r="T893" s="5">
        <v>1</v>
      </c>
      <c r="U893" s="5">
        <v>0</v>
      </c>
      <c r="V893" s="5">
        <v>1</v>
      </c>
      <c r="W893" s="5">
        <v>2</v>
      </c>
      <c r="X893" s="5">
        <v>0</v>
      </c>
      <c r="Y893" s="5">
        <v>10</v>
      </c>
      <c r="Z893" s="5">
        <v>9</v>
      </c>
      <c r="AA893" s="5">
        <v>11</v>
      </c>
      <c r="AB893" s="5">
        <v>8</v>
      </c>
      <c r="AC893" s="5">
        <v>10</v>
      </c>
      <c r="AD893" s="5">
        <v>0</v>
      </c>
      <c r="AE893" s="5">
        <v>1</v>
      </c>
      <c r="AF893" s="5">
        <v>0</v>
      </c>
      <c r="AG893" s="5">
        <v>1</v>
      </c>
      <c r="AH893" s="5">
        <v>1</v>
      </c>
    </row>
    <row r="894" spans="1:34" x14ac:dyDescent="0.2">
      <c r="A894" s="165"/>
      <c r="B894" s="168"/>
      <c r="C894" s="178"/>
      <c r="D894" s="169"/>
      <c r="E894" s="115" t="s">
        <v>188</v>
      </c>
      <c r="F894" s="8">
        <v>0</v>
      </c>
      <c r="G894" s="8">
        <v>484</v>
      </c>
      <c r="H894" s="8">
        <v>10</v>
      </c>
      <c r="I894" s="8">
        <v>52</v>
      </c>
      <c r="J894" s="8">
        <v>10</v>
      </c>
      <c r="K894" s="8">
        <v>0</v>
      </c>
      <c r="L894" s="8">
        <v>140</v>
      </c>
      <c r="M894" s="8">
        <v>0</v>
      </c>
      <c r="N894" s="8">
        <v>20</v>
      </c>
      <c r="O894" s="8">
        <v>114</v>
      </c>
      <c r="P894" s="8">
        <v>1017</v>
      </c>
      <c r="Q894" s="8">
        <v>0</v>
      </c>
      <c r="R894" s="8">
        <v>0</v>
      </c>
      <c r="S894" s="8">
        <v>0</v>
      </c>
      <c r="T894" s="8">
        <v>594</v>
      </c>
      <c r="U894" s="8">
        <v>0</v>
      </c>
      <c r="V894" s="8">
        <v>0</v>
      </c>
      <c r="W894" s="8">
        <v>144</v>
      </c>
      <c r="X894" s="8">
        <v>0</v>
      </c>
      <c r="Y894" s="8">
        <v>963</v>
      </c>
      <c r="Z894" s="8">
        <v>177</v>
      </c>
      <c r="AA894" s="8">
        <v>26</v>
      </c>
      <c r="AB894" s="8">
        <v>569</v>
      </c>
      <c r="AC894" s="8">
        <v>119</v>
      </c>
      <c r="AD894" s="8">
        <v>0</v>
      </c>
      <c r="AE894" s="8">
        <v>0</v>
      </c>
      <c r="AF894" s="8">
        <v>0</v>
      </c>
      <c r="AG894" s="8">
        <v>0</v>
      </c>
      <c r="AH894" s="8">
        <v>23</v>
      </c>
    </row>
    <row r="895" spans="1:34" x14ac:dyDescent="0.2">
      <c r="A895" s="165"/>
      <c r="B895" s="168"/>
      <c r="C895" s="178"/>
      <c r="D895" s="169"/>
      <c r="E895" s="122" t="s">
        <v>195</v>
      </c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>
        <v>0</v>
      </c>
      <c r="R895" s="134">
        <v>0</v>
      </c>
      <c r="S895" s="134">
        <v>0</v>
      </c>
      <c r="T895" s="134">
        <v>0</v>
      </c>
      <c r="U895" s="134">
        <v>0</v>
      </c>
      <c r="V895" s="134">
        <v>0</v>
      </c>
      <c r="W895" s="134">
        <v>0</v>
      </c>
      <c r="X895" s="134">
        <v>0</v>
      </c>
      <c r="Y895" s="134">
        <v>0</v>
      </c>
      <c r="Z895" s="134">
        <v>0</v>
      </c>
      <c r="AA895" s="134">
        <v>0</v>
      </c>
      <c r="AB895" s="134">
        <v>0</v>
      </c>
      <c r="AC895" s="134">
        <v>0</v>
      </c>
      <c r="AD895" s="134">
        <v>0</v>
      </c>
      <c r="AE895" s="134">
        <v>0</v>
      </c>
      <c r="AF895" s="134">
        <v>0</v>
      </c>
      <c r="AG895" s="134">
        <v>0</v>
      </c>
      <c r="AH895" s="134">
        <v>0</v>
      </c>
    </row>
    <row r="896" spans="1:34" x14ac:dyDescent="0.2">
      <c r="A896" s="165"/>
      <c r="B896" s="168"/>
      <c r="C896" s="178"/>
      <c r="D896" s="169"/>
      <c r="E896" s="123" t="s">
        <v>197</v>
      </c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9">
        <f t="shared" ref="Q896:S896" si="984">Q895/Q893*100</f>
        <v>0</v>
      </c>
      <c r="R896" s="139">
        <f t="shared" si="984"/>
        <v>0</v>
      </c>
      <c r="S896" s="139" t="e">
        <f t="shared" si="984"/>
        <v>#DIV/0!</v>
      </c>
      <c r="T896" s="139">
        <f>T895/T893*100</f>
        <v>0</v>
      </c>
      <c r="U896" s="139" t="e">
        <f t="shared" ref="U896:AH896" si="985">U895/U893*100</f>
        <v>#DIV/0!</v>
      </c>
      <c r="V896" s="139">
        <f t="shared" si="985"/>
        <v>0</v>
      </c>
      <c r="W896" s="139">
        <f t="shared" si="985"/>
        <v>0</v>
      </c>
      <c r="X896" s="139" t="e">
        <f t="shared" si="985"/>
        <v>#DIV/0!</v>
      </c>
      <c r="Y896" s="139">
        <f t="shared" si="985"/>
        <v>0</v>
      </c>
      <c r="Z896" s="139">
        <f t="shared" si="985"/>
        <v>0</v>
      </c>
      <c r="AA896" s="139">
        <f t="shared" si="985"/>
        <v>0</v>
      </c>
      <c r="AB896" s="139">
        <f t="shared" si="985"/>
        <v>0</v>
      </c>
      <c r="AC896" s="139">
        <f t="shared" si="985"/>
        <v>0</v>
      </c>
      <c r="AD896" s="139" t="e">
        <f t="shared" si="985"/>
        <v>#DIV/0!</v>
      </c>
      <c r="AE896" s="139">
        <f t="shared" si="985"/>
        <v>0</v>
      </c>
      <c r="AF896" s="139" t="e">
        <f t="shared" si="985"/>
        <v>#DIV/0!</v>
      </c>
      <c r="AG896" s="139">
        <f t="shared" si="985"/>
        <v>0</v>
      </c>
      <c r="AH896" s="139">
        <f t="shared" si="985"/>
        <v>0</v>
      </c>
    </row>
    <row r="897" spans="1:34" x14ac:dyDescent="0.2">
      <c r="A897" s="165"/>
      <c r="B897" s="170"/>
      <c r="C897" s="179"/>
      <c r="D897" s="171"/>
      <c r="E897" s="121" t="s">
        <v>189</v>
      </c>
      <c r="F897" s="143" t="e">
        <f>F894/F893</f>
        <v>#DIV/0!</v>
      </c>
      <c r="G897" s="143">
        <f>G894/G893</f>
        <v>53.777777777777779</v>
      </c>
      <c r="H897" s="143">
        <f t="shared" ref="H897:AH897" si="986">H894/H893</f>
        <v>2.5</v>
      </c>
      <c r="I897" s="143">
        <f t="shared" si="986"/>
        <v>52</v>
      </c>
      <c r="J897" s="143">
        <f t="shared" si="986"/>
        <v>10</v>
      </c>
      <c r="K897" s="143">
        <f t="shared" si="986"/>
        <v>0</v>
      </c>
      <c r="L897" s="143">
        <f t="shared" si="986"/>
        <v>28</v>
      </c>
      <c r="M897" s="143">
        <f t="shared" si="986"/>
        <v>0</v>
      </c>
      <c r="N897" s="143">
        <f t="shared" si="986"/>
        <v>20</v>
      </c>
      <c r="O897" s="143">
        <f t="shared" si="986"/>
        <v>114</v>
      </c>
      <c r="P897" s="143">
        <f t="shared" si="986"/>
        <v>169.5</v>
      </c>
      <c r="Q897" s="143">
        <f t="shared" si="986"/>
        <v>0</v>
      </c>
      <c r="R897" s="143">
        <f t="shared" si="986"/>
        <v>0</v>
      </c>
      <c r="S897" s="143" t="e">
        <f t="shared" si="986"/>
        <v>#DIV/0!</v>
      </c>
      <c r="T897" s="143">
        <f t="shared" si="986"/>
        <v>594</v>
      </c>
      <c r="U897" s="143" t="e">
        <f t="shared" si="986"/>
        <v>#DIV/0!</v>
      </c>
      <c r="V897" s="143">
        <f t="shared" si="986"/>
        <v>0</v>
      </c>
      <c r="W897" s="143">
        <f t="shared" si="986"/>
        <v>72</v>
      </c>
      <c r="X897" s="143" t="e">
        <f t="shared" si="986"/>
        <v>#DIV/0!</v>
      </c>
      <c r="Y897" s="143">
        <f t="shared" si="986"/>
        <v>96.3</v>
      </c>
      <c r="Z897" s="143">
        <f t="shared" si="986"/>
        <v>19.666666666666668</v>
      </c>
      <c r="AA897" s="143">
        <f t="shared" si="986"/>
        <v>2.3636363636363638</v>
      </c>
      <c r="AB897" s="143">
        <f t="shared" si="986"/>
        <v>71.125</v>
      </c>
      <c r="AC897" s="143">
        <f t="shared" si="986"/>
        <v>11.9</v>
      </c>
      <c r="AD897" s="143" t="e">
        <f t="shared" si="986"/>
        <v>#DIV/0!</v>
      </c>
      <c r="AE897" s="143">
        <f t="shared" si="986"/>
        <v>0</v>
      </c>
      <c r="AF897" s="143" t="e">
        <f t="shared" si="986"/>
        <v>#DIV/0!</v>
      </c>
      <c r="AG897" s="143">
        <f t="shared" si="986"/>
        <v>0</v>
      </c>
      <c r="AH897" s="143">
        <f t="shared" si="986"/>
        <v>23</v>
      </c>
    </row>
    <row r="898" spans="1:34" x14ac:dyDescent="0.2">
      <c r="A898" s="165"/>
      <c r="B898" s="175" t="s">
        <v>74</v>
      </c>
      <c r="C898" s="176"/>
      <c r="D898" s="177"/>
      <c r="E898" s="114" t="s">
        <v>187</v>
      </c>
      <c r="F898" s="5">
        <v>0</v>
      </c>
      <c r="G898" s="5">
        <v>2</v>
      </c>
      <c r="H898" s="5">
        <v>0</v>
      </c>
      <c r="I898" s="5">
        <v>0</v>
      </c>
      <c r="J898" s="5">
        <v>0</v>
      </c>
      <c r="K898" s="5">
        <v>0</v>
      </c>
      <c r="L898" s="5">
        <v>2</v>
      </c>
      <c r="M898" s="5">
        <v>0</v>
      </c>
      <c r="N898" s="5">
        <v>1</v>
      </c>
      <c r="O898" s="5">
        <v>2</v>
      </c>
      <c r="P898" s="5">
        <v>1</v>
      </c>
      <c r="Q898" s="5">
        <v>1</v>
      </c>
      <c r="R898" s="5">
        <v>0</v>
      </c>
      <c r="S898" s="5">
        <v>1</v>
      </c>
      <c r="T898" s="5">
        <v>2</v>
      </c>
      <c r="U898" s="5">
        <v>0</v>
      </c>
      <c r="V898" s="5">
        <v>2</v>
      </c>
      <c r="W898" s="5">
        <v>3</v>
      </c>
      <c r="X898" s="5">
        <v>2</v>
      </c>
      <c r="Y898" s="5">
        <v>3</v>
      </c>
      <c r="Z898" s="5">
        <v>4</v>
      </c>
      <c r="AA898" s="5">
        <v>1</v>
      </c>
      <c r="AB898" s="5">
        <v>3</v>
      </c>
      <c r="AC898" s="5">
        <v>1</v>
      </c>
      <c r="AD898" s="5">
        <v>1</v>
      </c>
      <c r="AE898" s="5">
        <v>2</v>
      </c>
      <c r="AF898" s="5">
        <v>0</v>
      </c>
      <c r="AG898" s="5">
        <v>1</v>
      </c>
      <c r="AH898" s="5">
        <v>1</v>
      </c>
    </row>
    <row r="899" spans="1:34" x14ac:dyDescent="0.2">
      <c r="A899" s="165"/>
      <c r="B899" s="168"/>
      <c r="C899" s="178"/>
      <c r="D899" s="169"/>
      <c r="E899" s="115" t="s">
        <v>188</v>
      </c>
      <c r="F899" s="8">
        <v>0</v>
      </c>
      <c r="G899" s="8">
        <v>170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1110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1371</v>
      </c>
      <c r="X899" s="8">
        <v>0</v>
      </c>
      <c r="Y899" s="8">
        <v>231</v>
      </c>
      <c r="Z899" s="8">
        <v>629</v>
      </c>
      <c r="AA899" s="8">
        <v>0</v>
      </c>
      <c r="AB899" s="8">
        <v>0</v>
      </c>
      <c r="AC899" s="8">
        <v>0</v>
      </c>
      <c r="AD899" s="8">
        <v>0</v>
      </c>
      <c r="AE899" s="8">
        <v>0</v>
      </c>
      <c r="AF899" s="8">
        <v>0</v>
      </c>
      <c r="AG899" s="8">
        <v>0</v>
      </c>
      <c r="AH899" s="8">
        <v>0</v>
      </c>
    </row>
    <row r="900" spans="1:34" x14ac:dyDescent="0.2">
      <c r="A900" s="165"/>
      <c r="B900" s="168"/>
      <c r="C900" s="178"/>
      <c r="D900" s="169"/>
      <c r="E900" s="122" t="s">
        <v>195</v>
      </c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>
        <v>0</v>
      </c>
      <c r="R900" s="134">
        <v>0</v>
      </c>
      <c r="S900" s="134">
        <v>0</v>
      </c>
      <c r="T900" s="134">
        <v>0</v>
      </c>
      <c r="U900" s="134">
        <v>0</v>
      </c>
      <c r="V900" s="134">
        <v>0</v>
      </c>
      <c r="W900" s="134">
        <v>0</v>
      </c>
      <c r="X900" s="134">
        <v>0</v>
      </c>
      <c r="Y900" s="134">
        <v>0</v>
      </c>
      <c r="Z900" s="134">
        <v>0</v>
      </c>
      <c r="AA900" s="134">
        <v>0</v>
      </c>
      <c r="AB900" s="134">
        <v>0</v>
      </c>
      <c r="AC900" s="134">
        <v>0</v>
      </c>
      <c r="AD900" s="134">
        <v>0</v>
      </c>
      <c r="AE900" s="134">
        <v>0</v>
      </c>
      <c r="AF900" s="134">
        <v>0</v>
      </c>
      <c r="AG900" s="134">
        <v>0</v>
      </c>
      <c r="AH900" s="134">
        <v>0</v>
      </c>
    </row>
    <row r="901" spans="1:34" x14ac:dyDescent="0.2">
      <c r="A901" s="165"/>
      <c r="B901" s="168"/>
      <c r="C901" s="178"/>
      <c r="D901" s="169"/>
      <c r="E901" s="123" t="s">
        <v>197</v>
      </c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9">
        <f t="shared" ref="Q901:S901" si="987">Q900/Q898*100</f>
        <v>0</v>
      </c>
      <c r="R901" s="139" t="e">
        <f t="shared" si="987"/>
        <v>#DIV/0!</v>
      </c>
      <c r="S901" s="139">
        <f t="shared" si="987"/>
        <v>0</v>
      </c>
      <c r="T901" s="139">
        <f>T900/T898*100</f>
        <v>0</v>
      </c>
      <c r="U901" s="139" t="e">
        <f t="shared" ref="U901:AH901" si="988">U900/U898*100</f>
        <v>#DIV/0!</v>
      </c>
      <c r="V901" s="139">
        <f t="shared" si="988"/>
        <v>0</v>
      </c>
      <c r="W901" s="139">
        <f t="shared" si="988"/>
        <v>0</v>
      </c>
      <c r="X901" s="139">
        <f t="shared" si="988"/>
        <v>0</v>
      </c>
      <c r="Y901" s="139">
        <f t="shared" si="988"/>
        <v>0</v>
      </c>
      <c r="Z901" s="139">
        <f t="shared" si="988"/>
        <v>0</v>
      </c>
      <c r="AA901" s="139">
        <f t="shared" si="988"/>
        <v>0</v>
      </c>
      <c r="AB901" s="139">
        <f t="shared" si="988"/>
        <v>0</v>
      </c>
      <c r="AC901" s="139">
        <f t="shared" si="988"/>
        <v>0</v>
      </c>
      <c r="AD901" s="139">
        <f t="shared" si="988"/>
        <v>0</v>
      </c>
      <c r="AE901" s="139">
        <f t="shared" si="988"/>
        <v>0</v>
      </c>
      <c r="AF901" s="139" t="e">
        <f t="shared" si="988"/>
        <v>#DIV/0!</v>
      </c>
      <c r="AG901" s="139">
        <f t="shared" si="988"/>
        <v>0</v>
      </c>
      <c r="AH901" s="139">
        <f t="shared" si="988"/>
        <v>0</v>
      </c>
    </row>
    <row r="902" spans="1:34" x14ac:dyDescent="0.2">
      <c r="A902" s="165"/>
      <c r="B902" s="170"/>
      <c r="C902" s="179"/>
      <c r="D902" s="171"/>
      <c r="E902" s="121" t="s">
        <v>189</v>
      </c>
      <c r="F902" s="143" t="e">
        <f>F899/F898</f>
        <v>#DIV/0!</v>
      </c>
      <c r="G902" s="143">
        <f>G899/G898</f>
        <v>85</v>
      </c>
      <c r="H902" s="143" t="e">
        <f t="shared" ref="H902:AH902" si="989">H899/H898</f>
        <v>#DIV/0!</v>
      </c>
      <c r="I902" s="143" t="e">
        <f t="shared" si="989"/>
        <v>#DIV/0!</v>
      </c>
      <c r="J902" s="143" t="e">
        <f t="shared" si="989"/>
        <v>#DIV/0!</v>
      </c>
      <c r="K902" s="143" t="e">
        <f t="shared" si="989"/>
        <v>#DIV/0!</v>
      </c>
      <c r="L902" s="143">
        <f t="shared" si="989"/>
        <v>0</v>
      </c>
      <c r="M902" s="143" t="e">
        <f t="shared" si="989"/>
        <v>#DIV/0!</v>
      </c>
      <c r="N902" s="143">
        <f t="shared" si="989"/>
        <v>0</v>
      </c>
      <c r="O902" s="143">
        <f t="shared" si="989"/>
        <v>555</v>
      </c>
      <c r="P902" s="143">
        <f t="shared" si="989"/>
        <v>0</v>
      </c>
      <c r="Q902" s="143">
        <f t="shared" si="989"/>
        <v>0</v>
      </c>
      <c r="R902" s="143" t="e">
        <f t="shared" si="989"/>
        <v>#DIV/0!</v>
      </c>
      <c r="S902" s="143">
        <f t="shared" si="989"/>
        <v>0</v>
      </c>
      <c r="T902" s="143">
        <f t="shared" si="989"/>
        <v>0</v>
      </c>
      <c r="U902" s="143" t="e">
        <f t="shared" si="989"/>
        <v>#DIV/0!</v>
      </c>
      <c r="V902" s="143">
        <f t="shared" si="989"/>
        <v>0</v>
      </c>
      <c r="W902" s="143">
        <f t="shared" si="989"/>
        <v>457</v>
      </c>
      <c r="X902" s="143">
        <f t="shared" si="989"/>
        <v>0</v>
      </c>
      <c r="Y902" s="143">
        <f t="shared" si="989"/>
        <v>77</v>
      </c>
      <c r="Z902" s="143">
        <f t="shared" si="989"/>
        <v>157.25</v>
      </c>
      <c r="AA902" s="143">
        <f t="shared" si="989"/>
        <v>0</v>
      </c>
      <c r="AB902" s="143">
        <f t="shared" si="989"/>
        <v>0</v>
      </c>
      <c r="AC902" s="143">
        <f t="shared" si="989"/>
        <v>0</v>
      </c>
      <c r="AD902" s="143">
        <f t="shared" si="989"/>
        <v>0</v>
      </c>
      <c r="AE902" s="143">
        <f t="shared" si="989"/>
        <v>0</v>
      </c>
      <c r="AF902" s="143" t="e">
        <f t="shared" si="989"/>
        <v>#DIV/0!</v>
      </c>
      <c r="AG902" s="143">
        <f t="shared" si="989"/>
        <v>0</v>
      </c>
      <c r="AH902" s="143">
        <f t="shared" si="989"/>
        <v>0</v>
      </c>
    </row>
    <row r="903" spans="1:34" x14ac:dyDescent="0.2">
      <c r="A903" s="165"/>
      <c r="B903" s="175" t="s">
        <v>75</v>
      </c>
      <c r="C903" s="176"/>
      <c r="D903" s="177"/>
      <c r="E903" s="114" t="s">
        <v>187</v>
      </c>
      <c r="F903" s="5">
        <v>2</v>
      </c>
      <c r="G903" s="5">
        <v>1</v>
      </c>
      <c r="H903" s="5">
        <v>2</v>
      </c>
      <c r="I903" s="5">
        <v>0</v>
      </c>
      <c r="J903" s="5">
        <v>0</v>
      </c>
      <c r="K903" s="5">
        <v>0</v>
      </c>
      <c r="L903" s="5">
        <v>2</v>
      </c>
      <c r="M903" s="5">
        <v>1</v>
      </c>
      <c r="N903" s="5">
        <v>1</v>
      </c>
      <c r="O903" s="5">
        <v>1</v>
      </c>
      <c r="P903" s="5">
        <v>0</v>
      </c>
      <c r="Q903" s="5">
        <v>0</v>
      </c>
      <c r="R903" s="5">
        <v>1</v>
      </c>
      <c r="S903" s="5">
        <v>0</v>
      </c>
      <c r="T903" s="5">
        <v>0</v>
      </c>
      <c r="U903" s="5">
        <v>0</v>
      </c>
      <c r="V903" s="5">
        <v>0</v>
      </c>
      <c r="W903" s="5">
        <v>1</v>
      </c>
      <c r="X903" s="5">
        <v>1</v>
      </c>
      <c r="Y903" s="5">
        <v>2</v>
      </c>
      <c r="Z903" s="5">
        <v>4</v>
      </c>
      <c r="AA903" s="5">
        <v>0</v>
      </c>
      <c r="AB903" s="5">
        <v>6</v>
      </c>
      <c r="AC903" s="5">
        <v>3</v>
      </c>
      <c r="AD903" s="5">
        <v>2</v>
      </c>
      <c r="AE903" s="5">
        <v>0</v>
      </c>
      <c r="AF903" s="5">
        <v>2</v>
      </c>
      <c r="AG903" s="5">
        <v>0</v>
      </c>
      <c r="AH903" s="5">
        <v>1</v>
      </c>
    </row>
    <row r="904" spans="1:34" x14ac:dyDescent="0.2">
      <c r="A904" s="165"/>
      <c r="B904" s="168"/>
      <c r="C904" s="178"/>
      <c r="D904" s="169"/>
      <c r="E904" s="115" t="s">
        <v>188</v>
      </c>
      <c r="F904" s="8">
        <v>9</v>
      </c>
      <c r="G904" s="8">
        <v>0</v>
      </c>
      <c r="H904" s="8">
        <v>8</v>
      </c>
      <c r="I904" s="8">
        <v>0</v>
      </c>
      <c r="J904" s="8">
        <v>0</v>
      </c>
      <c r="K904" s="8">
        <v>0</v>
      </c>
      <c r="L904" s="8">
        <v>228</v>
      </c>
      <c r="M904" s="8">
        <v>318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97</v>
      </c>
      <c r="X904" s="8">
        <v>3</v>
      </c>
      <c r="Y904" s="8">
        <v>12</v>
      </c>
      <c r="Z904" s="8">
        <v>174</v>
      </c>
      <c r="AA904" s="8">
        <v>0</v>
      </c>
      <c r="AB904" s="8">
        <v>291</v>
      </c>
      <c r="AC904" s="8">
        <v>0</v>
      </c>
      <c r="AD904" s="8">
        <v>0</v>
      </c>
      <c r="AE904" s="8">
        <v>0</v>
      </c>
      <c r="AF904" s="8">
        <v>0</v>
      </c>
      <c r="AG904" s="8">
        <v>0</v>
      </c>
      <c r="AH904" s="8">
        <v>29</v>
      </c>
    </row>
    <row r="905" spans="1:34" x14ac:dyDescent="0.2">
      <c r="A905" s="165"/>
      <c r="B905" s="168"/>
      <c r="C905" s="178"/>
      <c r="D905" s="169"/>
      <c r="E905" s="122" t="s">
        <v>195</v>
      </c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>
        <v>0</v>
      </c>
      <c r="R905" s="134">
        <v>0</v>
      </c>
      <c r="S905" s="134">
        <v>0</v>
      </c>
      <c r="T905" s="134">
        <v>0</v>
      </c>
      <c r="U905" s="134">
        <v>0</v>
      </c>
      <c r="V905" s="134">
        <v>0</v>
      </c>
      <c r="W905" s="134">
        <v>0</v>
      </c>
      <c r="X905" s="134">
        <v>0</v>
      </c>
      <c r="Y905" s="134">
        <v>0</v>
      </c>
      <c r="Z905" s="134">
        <v>0</v>
      </c>
      <c r="AA905" s="134">
        <v>0</v>
      </c>
      <c r="AB905" s="134">
        <v>0</v>
      </c>
      <c r="AC905" s="134">
        <v>0</v>
      </c>
      <c r="AD905" s="134">
        <v>0</v>
      </c>
      <c r="AE905" s="134">
        <v>0</v>
      </c>
      <c r="AF905" s="134">
        <v>0</v>
      </c>
      <c r="AG905" s="134">
        <v>0</v>
      </c>
      <c r="AH905" s="134">
        <v>0</v>
      </c>
    </row>
    <row r="906" spans="1:34" x14ac:dyDescent="0.2">
      <c r="A906" s="165"/>
      <c r="B906" s="168"/>
      <c r="C906" s="178"/>
      <c r="D906" s="169"/>
      <c r="E906" s="123" t="s">
        <v>197</v>
      </c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9" t="e">
        <f t="shared" ref="Q906:S906" si="990">Q905/Q903*100</f>
        <v>#DIV/0!</v>
      </c>
      <c r="R906" s="139">
        <f t="shared" si="990"/>
        <v>0</v>
      </c>
      <c r="S906" s="139" t="e">
        <f t="shared" si="990"/>
        <v>#DIV/0!</v>
      </c>
      <c r="T906" s="139" t="e">
        <f>T905/T903*100</f>
        <v>#DIV/0!</v>
      </c>
      <c r="U906" s="139" t="e">
        <f t="shared" ref="U906:AH906" si="991">U905/U903*100</f>
        <v>#DIV/0!</v>
      </c>
      <c r="V906" s="139" t="e">
        <f t="shared" si="991"/>
        <v>#DIV/0!</v>
      </c>
      <c r="W906" s="139">
        <f t="shared" si="991"/>
        <v>0</v>
      </c>
      <c r="X906" s="139">
        <f t="shared" si="991"/>
        <v>0</v>
      </c>
      <c r="Y906" s="139">
        <f t="shared" si="991"/>
        <v>0</v>
      </c>
      <c r="Z906" s="139">
        <f t="shared" si="991"/>
        <v>0</v>
      </c>
      <c r="AA906" s="139" t="e">
        <f t="shared" si="991"/>
        <v>#DIV/0!</v>
      </c>
      <c r="AB906" s="139">
        <f t="shared" si="991"/>
        <v>0</v>
      </c>
      <c r="AC906" s="139">
        <f t="shared" si="991"/>
        <v>0</v>
      </c>
      <c r="AD906" s="139">
        <f t="shared" si="991"/>
        <v>0</v>
      </c>
      <c r="AE906" s="139" t="e">
        <f t="shared" si="991"/>
        <v>#DIV/0!</v>
      </c>
      <c r="AF906" s="139">
        <f t="shared" si="991"/>
        <v>0</v>
      </c>
      <c r="AG906" s="139" t="e">
        <f t="shared" si="991"/>
        <v>#DIV/0!</v>
      </c>
      <c r="AH906" s="139">
        <f t="shared" si="991"/>
        <v>0</v>
      </c>
    </row>
    <row r="907" spans="1:34" ht="13.8" thickBot="1" x14ac:dyDescent="0.25">
      <c r="A907" s="165"/>
      <c r="B907" s="168"/>
      <c r="C907" s="178"/>
      <c r="D907" s="169"/>
      <c r="E907" s="121" t="s">
        <v>189</v>
      </c>
      <c r="F907" s="143">
        <f>F904/F903</f>
        <v>4.5</v>
      </c>
      <c r="G907" s="143">
        <f>G904/G903</f>
        <v>0</v>
      </c>
      <c r="H907" s="143">
        <f t="shared" ref="H907:AH907" si="992">H904/H903</f>
        <v>4</v>
      </c>
      <c r="I907" s="143" t="e">
        <f t="shared" si="992"/>
        <v>#DIV/0!</v>
      </c>
      <c r="J907" s="143" t="e">
        <f t="shared" si="992"/>
        <v>#DIV/0!</v>
      </c>
      <c r="K907" s="143" t="e">
        <f t="shared" si="992"/>
        <v>#DIV/0!</v>
      </c>
      <c r="L907" s="143">
        <f t="shared" si="992"/>
        <v>114</v>
      </c>
      <c r="M907" s="143">
        <f t="shared" si="992"/>
        <v>318</v>
      </c>
      <c r="N907" s="143">
        <f t="shared" si="992"/>
        <v>0</v>
      </c>
      <c r="O907" s="143">
        <f t="shared" si="992"/>
        <v>0</v>
      </c>
      <c r="P907" s="143" t="e">
        <f t="shared" si="992"/>
        <v>#DIV/0!</v>
      </c>
      <c r="Q907" s="143" t="e">
        <f t="shared" si="992"/>
        <v>#DIV/0!</v>
      </c>
      <c r="R907" s="143">
        <f t="shared" si="992"/>
        <v>0</v>
      </c>
      <c r="S907" s="143" t="e">
        <f t="shared" si="992"/>
        <v>#DIV/0!</v>
      </c>
      <c r="T907" s="143" t="e">
        <f t="shared" si="992"/>
        <v>#DIV/0!</v>
      </c>
      <c r="U907" s="143" t="e">
        <f t="shared" si="992"/>
        <v>#DIV/0!</v>
      </c>
      <c r="V907" s="143" t="e">
        <f t="shared" si="992"/>
        <v>#DIV/0!</v>
      </c>
      <c r="W907" s="143">
        <f t="shared" si="992"/>
        <v>97</v>
      </c>
      <c r="X907" s="143">
        <f t="shared" si="992"/>
        <v>3</v>
      </c>
      <c r="Y907" s="143">
        <f t="shared" si="992"/>
        <v>6</v>
      </c>
      <c r="Z907" s="143">
        <f t="shared" si="992"/>
        <v>43.5</v>
      </c>
      <c r="AA907" s="143" t="e">
        <f t="shared" si="992"/>
        <v>#DIV/0!</v>
      </c>
      <c r="AB907" s="143">
        <f t="shared" si="992"/>
        <v>48.5</v>
      </c>
      <c r="AC907" s="143">
        <f t="shared" si="992"/>
        <v>0</v>
      </c>
      <c r="AD907" s="143">
        <f t="shared" si="992"/>
        <v>0</v>
      </c>
      <c r="AE907" s="143" t="e">
        <f t="shared" si="992"/>
        <v>#DIV/0!</v>
      </c>
      <c r="AF907" s="143">
        <f t="shared" si="992"/>
        <v>0</v>
      </c>
      <c r="AG907" s="143" t="e">
        <f t="shared" si="992"/>
        <v>#DIV/0!</v>
      </c>
      <c r="AH907" s="143">
        <f t="shared" si="992"/>
        <v>29</v>
      </c>
    </row>
    <row r="908" spans="1:34" x14ac:dyDescent="0.2">
      <c r="A908" s="166"/>
      <c r="B908" s="180" t="s">
        <v>5</v>
      </c>
      <c r="C908" s="181"/>
      <c r="D908" s="182"/>
      <c r="E908" s="117" t="s">
        <v>191</v>
      </c>
      <c r="F908" s="11">
        <f>F878+F883+F888+F893+F898+F903</f>
        <v>7</v>
      </c>
      <c r="G908" s="11">
        <f>G878+G883+G888+G893+G898+G903</f>
        <v>14</v>
      </c>
      <c r="H908" s="11">
        <f t="shared" ref="H908:U910" si="993">H878+H883+H888+H893+H898+H903</f>
        <v>9</v>
      </c>
      <c r="I908" s="11">
        <f t="shared" si="993"/>
        <v>3</v>
      </c>
      <c r="J908" s="11">
        <f t="shared" si="993"/>
        <v>5</v>
      </c>
      <c r="K908" s="11">
        <f t="shared" si="993"/>
        <v>5</v>
      </c>
      <c r="L908" s="11">
        <f t="shared" si="993"/>
        <v>9</v>
      </c>
      <c r="M908" s="11">
        <f t="shared" si="993"/>
        <v>2</v>
      </c>
      <c r="N908" s="11">
        <f t="shared" si="993"/>
        <v>3</v>
      </c>
      <c r="O908" s="11">
        <f t="shared" si="993"/>
        <v>7</v>
      </c>
      <c r="P908" s="11">
        <f t="shared" si="993"/>
        <v>10</v>
      </c>
      <c r="Q908" s="11">
        <f t="shared" si="993"/>
        <v>3</v>
      </c>
      <c r="R908" s="11">
        <f t="shared" si="993"/>
        <v>3</v>
      </c>
      <c r="S908" s="11">
        <f t="shared" si="993"/>
        <v>1</v>
      </c>
      <c r="T908" s="11">
        <f t="shared" si="993"/>
        <v>3</v>
      </c>
      <c r="U908" s="11">
        <f t="shared" si="993"/>
        <v>1</v>
      </c>
      <c r="V908" s="11">
        <f t="shared" ref="V908:W908" si="994">V878+V883+V888+V893+V898+V903</f>
        <v>3</v>
      </c>
      <c r="W908" s="11">
        <f t="shared" si="994"/>
        <v>7</v>
      </c>
      <c r="X908" s="11">
        <f t="shared" ref="X908:AH908" si="995">X878+X883+X888+X893+X898+X903</f>
        <v>4</v>
      </c>
      <c r="Y908" s="11">
        <f t="shared" si="995"/>
        <v>17</v>
      </c>
      <c r="Z908" s="11">
        <f t="shared" si="995"/>
        <v>17</v>
      </c>
      <c r="AA908" s="11">
        <f t="shared" si="995"/>
        <v>14</v>
      </c>
      <c r="AB908" s="11">
        <f t="shared" si="995"/>
        <v>18</v>
      </c>
      <c r="AC908" s="11">
        <f t="shared" si="995"/>
        <v>16</v>
      </c>
      <c r="AD908" s="11">
        <f t="shared" si="995"/>
        <v>4</v>
      </c>
      <c r="AE908" s="11">
        <f t="shared" si="995"/>
        <v>3</v>
      </c>
      <c r="AF908" s="11">
        <f t="shared" si="995"/>
        <v>3</v>
      </c>
      <c r="AG908" s="11">
        <f t="shared" si="995"/>
        <v>3</v>
      </c>
      <c r="AH908" s="11">
        <f t="shared" si="995"/>
        <v>3</v>
      </c>
    </row>
    <row r="909" spans="1:34" x14ac:dyDescent="0.2">
      <c r="A909" s="166"/>
      <c r="B909" s="183"/>
      <c r="C909" s="184"/>
      <c r="D909" s="185"/>
      <c r="E909" s="118" t="s">
        <v>198</v>
      </c>
      <c r="F909" s="12">
        <f>F879+F884+F889+F894+F899+F904</f>
        <v>1394</v>
      </c>
      <c r="G909" s="12">
        <f>G879+G884+G889+G894+G899+G904</f>
        <v>733</v>
      </c>
      <c r="H909" s="12">
        <f t="shared" ref="H909:S910" si="996">H879+H884+H889+H894+H899+H904</f>
        <v>597</v>
      </c>
      <c r="I909" s="12">
        <f t="shared" si="996"/>
        <v>409</v>
      </c>
      <c r="J909" s="12">
        <f t="shared" si="996"/>
        <v>20</v>
      </c>
      <c r="K909" s="12">
        <f t="shared" si="996"/>
        <v>227</v>
      </c>
      <c r="L909" s="12">
        <f t="shared" si="996"/>
        <v>368</v>
      </c>
      <c r="M909" s="12">
        <f t="shared" si="996"/>
        <v>318</v>
      </c>
      <c r="N909" s="12">
        <f t="shared" si="996"/>
        <v>20</v>
      </c>
      <c r="O909" s="12">
        <f t="shared" si="996"/>
        <v>1567</v>
      </c>
      <c r="P909" s="12">
        <f t="shared" si="996"/>
        <v>1219</v>
      </c>
      <c r="Q909" s="12">
        <f t="shared" si="996"/>
        <v>381</v>
      </c>
      <c r="R909" s="12">
        <f t="shared" si="996"/>
        <v>0</v>
      </c>
      <c r="S909" s="12">
        <f t="shared" si="996"/>
        <v>0</v>
      </c>
      <c r="T909" s="12">
        <f t="shared" si="993"/>
        <v>594</v>
      </c>
      <c r="U909" s="12">
        <f t="shared" si="993"/>
        <v>1169</v>
      </c>
      <c r="V909" s="12">
        <f t="shared" ref="V909:W909" si="997">V879+V884+V889+V894+V899+V904</f>
        <v>0</v>
      </c>
      <c r="W909" s="12">
        <f t="shared" si="997"/>
        <v>1837</v>
      </c>
      <c r="X909" s="12">
        <f t="shared" ref="X909:AH909" si="998">X879+X884+X889+X894+X899+X904</f>
        <v>12</v>
      </c>
      <c r="Y909" s="12">
        <f t="shared" si="998"/>
        <v>2774</v>
      </c>
      <c r="Z909" s="12">
        <f t="shared" si="998"/>
        <v>980</v>
      </c>
      <c r="AA909" s="12">
        <f t="shared" si="998"/>
        <v>943</v>
      </c>
      <c r="AB909" s="12">
        <f t="shared" si="998"/>
        <v>860</v>
      </c>
      <c r="AC909" s="12">
        <f t="shared" si="998"/>
        <v>621</v>
      </c>
      <c r="AD909" s="12">
        <f t="shared" si="998"/>
        <v>100</v>
      </c>
      <c r="AE909" s="12">
        <f t="shared" si="998"/>
        <v>0</v>
      </c>
      <c r="AF909" s="12">
        <f t="shared" si="998"/>
        <v>0</v>
      </c>
      <c r="AG909" s="12">
        <f t="shared" si="998"/>
        <v>175</v>
      </c>
      <c r="AH909" s="12">
        <f t="shared" si="998"/>
        <v>52</v>
      </c>
    </row>
    <row r="910" spans="1:34" x14ac:dyDescent="0.2">
      <c r="A910" s="166"/>
      <c r="B910" s="183"/>
      <c r="C910" s="184"/>
      <c r="D910" s="185"/>
      <c r="E910" s="129" t="s">
        <v>196</v>
      </c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>
        <f t="shared" si="996"/>
        <v>0</v>
      </c>
      <c r="R910" s="135">
        <f t="shared" si="996"/>
        <v>0</v>
      </c>
      <c r="S910" s="135">
        <f t="shared" si="996"/>
        <v>0</v>
      </c>
      <c r="T910" s="136">
        <f t="shared" si="993"/>
        <v>0</v>
      </c>
      <c r="U910" s="136">
        <f t="shared" si="993"/>
        <v>0</v>
      </c>
      <c r="V910" s="136">
        <f t="shared" ref="V910:W910" si="999">V880+V885+V890+V895+V900+V905</f>
        <v>0</v>
      </c>
      <c r="W910" s="136">
        <f t="shared" si="999"/>
        <v>0</v>
      </c>
      <c r="X910" s="136">
        <f t="shared" ref="X910:AH910" si="1000">X880+X885+X890+X895+X900+X905</f>
        <v>0</v>
      </c>
      <c r="Y910" s="136">
        <f t="shared" si="1000"/>
        <v>0</v>
      </c>
      <c r="Z910" s="136">
        <f t="shared" si="1000"/>
        <v>0</v>
      </c>
      <c r="AA910" s="136">
        <f t="shared" si="1000"/>
        <v>0</v>
      </c>
      <c r="AB910" s="136">
        <f t="shared" si="1000"/>
        <v>0</v>
      </c>
      <c r="AC910" s="136">
        <f t="shared" si="1000"/>
        <v>0</v>
      </c>
      <c r="AD910" s="136">
        <f t="shared" si="1000"/>
        <v>0</v>
      </c>
      <c r="AE910" s="136">
        <f t="shared" si="1000"/>
        <v>0</v>
      </c>
      <c r="AF910" s="136">
        <f t="shared" si="1000"/>
        <v>0</v>
      </c>
      <c r="AG910" s="136">
        <f t="shared" si="1000"/>
        <v>0</v>
      </c>
      <c r="AH910" s="136">
        <f t="shared" si="1000"/>
        <v>0</v>
      </c>
    </row>
    <row r="911" spans="1:34" x14ac:dyDescent="0.2">
      <c r="A911" s="166"/>
      <c r="B911" s="183"/>
      <c r="C911" s="184"/>
      <c r="D911" s="185"/>
      <c r="E911" s="128" t="s">
        <v>197</v>
      </c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1">
        <f t="shared" ref="Q911:S911" si="1001">Q910/Q908*100</f>
        <v>0</v>
      </c>
      <c r="R911" s="141">
        <f t="shared" si="1001"/>
        <v>0</v>
      </c>
      <c r="S911" s="141">
        <f t="shared" si="1001"/>
        <v>0</v>
      </c>
      <c r="T911" s="141">
        <f>T910/T908*100</f>
        <v>0</v>
      </c>
      <c r="U911" s="141">
        <f t="shared" ref="U911" si="1002">U910/U908*100</f>
        <v>0</v>
      </c>
      <c r="V911" s="141">
        <f t="shared" ref="V911:W911" si="1003">V910/V908*100</f>
        <v>0</v>
      </c>
      <c r="W911" s="141">
        <f t="shared" si="1003"/>
        <v>0</v>
      </c>
      <c r="X911" s="141">
        <f t="shared" ref="X911:AH911" si="1004">X910/X908*100</f>
        <v>0</v>
      </c>
      <c r="Y911" s="141">
        <f t="shared" si="1004"/>
        <v>0</v>
      </c>
      <c r="Z911" s="141">
        <f t="shared" si="1004"/>
        <v>0</v>
      </c>
      <c r="AA911" s="141">
        <f t="shared" si="1004"/>
        <v>0</v>
      </c>
      <c r="AB911" s="141">
        <f t="shared" si="1004"/>
        <v>0</v>
      </c>
      <c r="AC911" s="141">
        <f t="shared" si="1004"/>
        <v>0</v>
      </c>
      <c r="AD911" s="141">
        <f t="shared" si="1004"/>
        <v>0</v>
      </c>
      <c r="AE911" s="141">
        <f t="shared" si="1004"/>
        <v>0</v>
      </c>
      <c r="AF911" s="141">
        <f t="shared" si="1004"/>
        <v>0</v>
      </c>
      <c r="AG911" s="141">
        <f t="shared" si="1004"/>
        <v>0</v>
      </c>
      <c r="AH911" s="141">
        <f t="shared" si="1004"/>
        <v>0</v>
      </c>
    </row>
    <row r="912" spans="1:34" ht="13.8" thickBot="1" x14ac:dyDescent="0.25">
      <c r="A912" s="167"/>
      <c r="B912" s="186"/>
      <c r="C912" s="187"/>
      <c r="D912" s="188"/>
      <c r="E912" s="130" t="s">
        <v>190</v>
      </c>
      <c r="F912" s="144">
        <f>F909/F908</f>
        <v>199.14285714285714</v>
      </c>
      <c r="G912" s="144">
        <f>G909/G908</f>
        <v>52.357142857142854</v>
      </c>
      <c r="H912" s="144">
        <f t="shared" ref="H912:U912" si="1005">H909/H908</f>
        <v>66.333333333333329</v>
      </c>
      <c r="I912" s="144">
        <f t="shared" si="1005"/>
        <v>136.33333333333334</v>
      </c>
      <c r="J912" s="144">
        <f t="shared" si="1005"/>
        <v>4</v>
      </c>
      <c r="K912" s="144">
        <f t="shared" si="1005"/>
        <v>45.4</v>
      </c>
      <c r="L912" s="144">
        <f t="shared" si="1005"/>
        <v>40.888888888888886</v>
      </c>
      <c r="M912" s="144">
        <f t="shared" si="1005"/>
        <v>159</v>
      </c>
      <c r="N912" s="144">
        <f t="shared" si="1005"/>
        <v>6.666666666666667</v>
      </c>
      <c r="O912" s="144">
        <f t="shared" si="1005"/>
        <v>223.85714285714286</v>
      </c>
      <c r="P912" s="144">
        <f t="shared" si="1005"/>
        <v>121.9</v>
      </c>
      <c r="Q912" s="144">
        <f t="shared" si="1005"/>
        <v>127</v>
      </c>
      <c r="R912" s="144">
        <f t="shared" si="1005"/>
        <v>0</v>
      </c>
      <c r="S912" s="144">
        <f t="shared" si="1005"/>
        <v>0</v>
      </c>
      <c r="T912" s="144">
        <f t="shared" si="1005"/>
        <v>198</v>
      </c>
      <c r="U912" s="144">
        <f t="shared" si="1005"/>
        <v>1169</v>
      </c>
      <c r="V912" s="144">
        <f t="shared" ref="V912:W912" si="1006">V909/V908</f>
        <v>0</v>
      </c>
      <c r="W912" s="144">
        <f t="shared" si="1006"/>
        <v>262.42857142857144</v>
      </c>
      <c r="X912" s="144">
        <f t="shared" ref="X912:AH912" si="1007">X909/X908</f>
        <v>3</v>
      </c>
      <c r="Y912" s="144">
        <f t="shared" si="1007"/>
        <v>163.1764705882353</v>
      </c>
      <c r="Z912" s="144">
        <f t="shared" si="1007"/>
        <v>57.647058823529413</v>
      </c>
      <c r="AA912" s="144">
        <f t="shared" si="1007"/>
        <v>67.357142857142861</v>
      </c>
      <c r="AB912" s="144">
        <f t="shared" si="1007"/>
        <v>47.777777777777779</v>
      </c>
      <c r="AC912" s="144">
        <f t="shared" si="1007"/>
        <v>38.8125</v>
      </c>
      <c r="AD912" s="144">
        <f t="shared" si="1007"/>
        <v>25</v>
      </c>
      <c r="AE912" s="144">
        <f t="shared" si="1007"/>
        <v>0</v>
      </c>
      <c r="AF912" s="144">
        <f t="shared" si="1007"/>
        <v>0</v>
      </c>
      <c r="AG912" s="144">
        <f t="shared" si="1007"/>
        <v>58.333333333333336</v>
      </c>
      <c r="AH912" s="144">
        <f t="shared" si="1007"/>
        <v>17.333333333333332</v>
      </c>
    </row>
    <row r="913" spans="1:34" x14ac:dyDescent="0.2">
      <c r="A913" s="165" t="s">
        <v>114</v>
      </c>
      <c r="B913" s="175" t="s">
        <v>70</v>
      </c>
      <c r="C913" s="176"/>
      <c r="D913" s="177"/>
      <c r="E913" s="114" t="s">
        <v>187</v>
      </c>
      <c r="F913" s="5">
        <v>22</v>
      </c>
      <c r="G913" s="5">
        <v>35</v>
      </c>
      <c r="H913" s="5">
        <v>24</v>
      </c>
      <c r="I913" s="5">
        <v>24</v>
      </c>
      <c r="J913" s="5">
        <v>23</v>
      </c>
      <c r="K913" s="5">
        <v>24</v>
      </c>
      <c r="L913" s="5">
        <v>20</v>
      </c>
      <c r="M913" s="5">
        <v>13</v>
      </c>
      <c r="N913" s="5">
        <v>16</v>
      </c>
      <c r="O913" s="5">
        <v>9</v>
      </c>
      <c r="P913" s="5">
        <v>9</v>
      </c>
      <c r="Q913" s="5">
        <v>5</v>
      </c>
      <c r="R913" s="5">
        <v>11</v>
      </c>
      <c r="S913" s="5">
        <v>8</v>
      </c>
      <c r="T913" s="5">
        <v>8</v>
      </c>
      <c r="U913" s="5">
        <v>12</v>
      </c>
      <c r="V913" s="5">
        <v>6</v>
      </c>
      <c r="W913" s="5">
        <v>11</v>
      </c>
      <c r="X913" s="5">
        <v>8</v>
      </c>
      <c r="Y913" s="5">
        <v>5</v>
      </c>
      <c r="Z913" s="5">
        <v>5</v>
      </c>
      <c r="AA913" s="5">
        <v>10</v>
      </c>
      <c r="AB913" s="5">
        <v>4</v>
      </c>
      <c r="AC913" s="5">
        <v>6</v>
      </c>
      <c r="AD913" s="5">
        <v>9</v>
      </c>
      <c r="AE913" s="5">
        <v>5</v>
      </c>
      <c r="AF913" s="5">
        <v>4</v>
      </c>
      <c r="AG913" s="5">
        <v>2</v>
      </c>
      <c r="AH913" s="5">
        <v>7</v>
      </c>
    </row>
    <row r="914" spans="1:34" x14ac:dyDescent="0.2">
      <c r="A914" s="165"/>
      <c r="B914" s="168"/>
      <c r="C914" s="178"/>
      <c r="D914" s="169"/>
      <c r="E914" s="115" t="s">
        <v>188</v>
      </c>
      <c r="F914" s="8">
        <v>2278</v>
      </c>
      <c r="G914" s="8">
        <v>2391</v>
      </c>
      <c r="H914" s="8">
        <v>541</v>
      </c>
      <c r="I914" s="8">
        <v>437</v>
      </c>
      <c r="J914" s="8">
        <v>504</v>
      </c>
      <c r="K914" s="8">
        <v>1647</v>
      </c>
      <c r="L914" s="8">
        <v>962</v>
      </c>
      <c r="M914" s="8">
        <v>713</v>
      </c>
      <c r="N914" s="8">
        <v>895</v>
      </c>
      <c r="O914" s="8">
        <v>333</v>
      </c>
      <c r="P914" s="8">
        <v>901</v>
      </c>
      <c r="Q914" s="8">
        <v>920</v>
      </c>
      <c r="R914" s="8">
        <v>659</v>
      </c>
      <c r="S914" s="8">
        <v>362</v>
      </c>
      <c r="T914" s="8">
        <v>159</v>
      </c>
      <c r="U914" s="8">
        <v>1260</v>
      </c>
      <c r="V914" s="8">
        <v>95</v>
      </c>
      <c r="W914" s="8">
        <v>665</v>
      </c>
      <c r="X914" s="8">
        <v>1115</v>
      </c>
      <c r="Y914" s="8">
        <v>453</v>
      </c>
      <c r="Z914" s="8">
        <v>206</v>
      </c>
      <c r="AA914" s="8">
        <v>660</v>
      </c>
      <c r="AB914" s="8">
        <v>294</v>
      </c>
      <c r="AC914" s="8">
        <v>1112</v>
      </c>
      <c r="AD914" s="8">
        <v>764</v>
      </c>
      <c r="AE914" s="8">
        <v>14</v>
      </c>
      <c r="AF914" s="8">
        <v>771</v>
      </c>
      <c r="AG914" s="8">
        <v>280</v>
      </c>
      <c r="AH914" s="8">
        <v>843</v>
      </c>
    </row>
    <row r="915" spans="1:34" x14ac:dyDescent="0.2">
      <c r="A915" s="165"/>
      <c r="B915" s="168"/>
      <c r="C915" s="178"/>
      <c r="D915" s="169"/>
      <c r="E915" s="122" t="s">
        <v>195</v>
      </c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>
        <v>0</v>
      </c>
      <c r="R915" s="134">
        <v>0</v>
      </c>
      <c r="S915" s="134">
        <v>0</v>
      </c>
      <c r="T915" s="134">
        <v>0</v>
      </c>
      <c r="U915" s="134">
        <v>0</v>
      </c>
      <c r="V915" s="134">
        <v>1</v>
      </c>
      <c r="W915" s="134">
        <v>0</v>
      </c>
      <c r="X915" s="134">
        <v>0</v>
      </c>
      <c r="Y915" s="134">
        <v>0</v>
      </c>
      <c r="Z915" s="134">
        <v>0</v>
      </c>
      <c r="AA915" s="134">
        <v>0</v>
      </c>
      <c r="AB915" s="134">
        <v>0</v>
      </c>
      <c r="AC915" s="134">
        <v>0</v>
      </c>
      <c r="AD915" s="134">
        <v>0</v>
      </c>
      <c r="AE915" s="134">
        <v>0</v>
      </c>
      <c r="AF915" s="134">
        <v>0</v>
      </c>
      <c r="AG915" s="134">
        <v>0</v>
      </c>
      <c r="AH915" s="134">
        <v>0</v>
      </c>
    </row>
    <row r="916" spans="1:34" x14ac:dyDescent="0.2">
      <c r="A916" s="165"/>
      <c r="B916" s="168"/>
      <c r="C916" s="178"/>
      <c r="D916" s="169"/>
      <c r="E916" s="123" t="s">
        <v>197</v>
      </c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9">
        <f t="shared" ref="Q916:S916" si="1008">Q915/Q913*100</f>
        <v>0</v>
      </c>
      <c r="R916" s="139">
        <f t="shared" si="1008"/>
        <v>0</v>
      </c>
      <c r="S916" s="139">
        <f t="shared" si="1008"/>
        <v>0</v>
      </c>
      <c r="T916" s="139">
        <f>T915/T913*100</f>
        <v>0</v>
      </c>
      <c r="U916" s="139">
        <f t="shared" ref="U916:AH916" si="1009">U915/U913*100</f>
        <v>0</v>
      </c>
      <c r="V916" s="139">
        <f t="shared" si="1009"/>
        <v>16.666666666666664</v>
      </c>
      <c r="W916" s="139">
        <f t="shared" si="1009"/>
        <v>0</v>
      </c>
      <c r="X916" s="139">
        <f t="shared" si="1009"/>
        <v>0</v>
      </c>
      <c r="Y916" s="139">
        <f t="shared" si="1009"/>
        <v>0</v>
      </c>
      <c r="Z916" s="139">
        <f t="shared" si="1009"/>
        <v>0</v>
      </c>
      <c r="AA916" s="139">
        <f t="shared" si="1009"/>
        <v>0</v>
      </c>
      <c r="AB916" s="139">
        <f t="shared" si="1009"/>
        <v>0</v>
      </c>
      <c r="AC916" s="139">
        <f t="shared" si="1009"/>
        <v>0</v>
      </c>
      <c r="AD916" s="139">
        <f t="shared" si="1009"/>
        <v>0</v>
      </c>
      <c r="AE916" s="139">
        <f t="shared" si="1009"/>
        <v>0</v>
      </c>
      <c r="AF916" s="139">
        <f t="shared" si="1009"/>
        <v>0</v>
      </c>
      <c r="AG916" s="139">
        <f t="shared" si="1009"/>
        <v>0</v>
      </c>
      <c r="AH916" s="139">
        <f t="shared" si="1009"/>
        <v>0</v>
      </c>
    </row>
    <row r="917" spans="1:34" x14ac:dyDescent="0.2">
      <c r="A917" s="165"/>
      <c r="B917" s="170"/>
      <c r="C917" s="179"/>
      <c r="D917" s="171"/>
      <c r="E917" s="121" t="s">
        <v>189</v>
      </c>
      <c r="F917" s="143">
        <f>F914/F913</f>
        <v>103.54545454545455</v>
      </c>
      <c r="G917" s="143">
        <f>G914/G913</f>
        <v>68.314285714285717</v>
      </c>
      <c r="H917" s="143">
        <f t="shared" ref="H917:AH917" si="1010">H914/H913</f>
        <v>22.541666666666668</v>
      </c>
      <c r="I917" s="143">
        <f t="shared" si="1010"/>
        <v>18.208333333333332</v>
      </c>
      <c r="J917" s="143">
        <f t="shared" si="1010"/>
        <v>21.913043478260871</v>
      </c>
      <c r="K917" s="143">
        <f t="shared" si="1010"/>
        <v>68.625</v>
      </c>
      <c r="L917" s="143">
        <f t="shared" si="1010"/>
        <v>48.1</v>
      </c>
      <c r="M917" s="143">
        <f t="shared" si="1010"/>
        <v>54.846153846153847</v>
      </c>
      <c r="N917" s="143">
        <f t="shared" si="1010"/>
        <v>55.9375</v>
      </c>
      <c r="O917" s="143">
        <f t="shared" si="1010"/>
        <v>37</v>
      </c>
      <c r="P917" s="143">
        <f t="shared" si="1010"/>
        <v>100.11111111111111</v>
      </c>
      <c r="Q917" s="143">
        <f t="shared" si="1010"/>
        <v>184</v>
      </c>
      <c r="R917" s="143">
        <f t="shared" si="1010"/>
        <v>59.909090909090907</v>
      </c>
      <c r="S917" s="143">
        <f t="shared" si="1010"/>
        <v>45.25</v>
      </c>
      <c r="T917" s="143">
        <f t="shared" si="1010"/>
        <v>19.875</v>
      </c>
      <c r="U917" s="143">
        <f t="shared" si="1010"/>
        <v>105</v>
      </c>
      <c r="V917" s="143">
        <f t="shared" si="1010"/>
        <v>15.833333333333334</v>
      </c>
      <c r="W917" s="143">
        <f t="shared" si="1010"/>
        <v>60.454545454545453</v>
      </c>
      <c r="X917" s="143">
        <f t="shared" si="1010"/>
        <v>139.375</v>
      </c>
      <c r="Y917" s="143">
        <f t="shared" si="1010"/>
        <v>90.6</v>
      </c>
      <c r="Z917" s="143">
        <f t="shared" si="1010"/>
        <v>41.2</v>
      </c>
      <c r="AA917" s="143">
        <f t="shared" si="1010"/>
        <v>66</v>
      </c>
      <c r="AB917" s="143">
        <f t="shared" si="1010"/>
        <v>73.5</v>
      </c>
      <c r="AC917" s="143">
        <f t="shared" si="1010"/>
        <v>185.33333333333334</v>
      </c>
      <c r="AD917" s="143">
        <f t="shared" si="1010"/>
        <v>84.888888888888886</v>
      </c>
      <c r="AE917" s="143">
        <f t="shared" si="1010"/>
        <v>2.8</v>
      </c>
      <c r="AF917" s="143">
        <f t="shared" si="1010"/>
        <v>192.75</v>
      </c>
      <c r="AG917" s="143">
        <f t="shared" si="1010"/>
        <v>140</v>
      </c>
      <c r="AH917" s="143">
        <f t="shared" si="1010"/>
        <v>120.42857142857143</v>
      </c>
    </row>
    <row r="918" spans="1:34" x14ac:dyDescent="0.2">
      <c r="A918" s="165"/>
      <c r="B918" s="175" t="s">
        <v>71</v>
      </c>
      <c r="C918" s="176"/>
      <c r="D918" s="177"/>
      <c r="E918" s="114" t="s">
        <v>187</v>
      </c>
      <c r="F918" s="5">
        <v>7</v>
      </c>
      <c r="G918" s="5">
        <v>6</v>
      </c>
      <c r="H918" s="5">
        <v>5</v>
      </c>
      <c r="I918" s="5">
        <v>10</v>
      </c>
      <c r="J918" s="5">
        <v>5</v>
      </c>
      <c r="K918" s="5">
        <v>2</v>
      </c>
      <c r="L918" s="5">
        <v>2</v>
      </c>
      <c r="M918" s="5">
        <v>4</v>
      </c>
      <c r="N918" s="5">
        <v>2</v>
      </c>
      <c r="O918" s="5">
        <v>0</v>
      </c>
      <c r="P918" s="5">
        <v>3</v>
      </c>
      <c r="Q918" s="5">
        <v>9</v>
      </c>
      <c r="R918" s="5">
        <v>2</v>
      </c>
      <c r="S918" s="5">
        <v>1</v>
      </c>
      <c r="T918" s="5">
        <v>3</v>
      </c>
      <c r="U918" s="5">
        <v>0</v>
      </c>
      <c r="V918" s="5">
        <v>1</v>
      </c>
      <c r="W918" s="5">
        <v>1</v>
      </c>
      <c r="X918" s="5">
        <v>0</v>
      </c>
      <c r="Y918" s="5">
        <v>3</v>
      </c>
      <c r="Z918" s="5">
        <v>1</v>
      </c>
      <c r="AA918" s="5">
        <v>0</v>
      </c>
      <c r="AB918" s="5">
        <v>2</v>
      </c>
      <c r="AC918" s="5">
        <v>3</v>
      </c>
      <c r="AD918" s="5">
        <v>2</v>
      </c>
      <c r="AE918" s="5">
        <v>0</v>
      </c>
      <c r="AF918" s="5">
        <v>1</v>
      </c>
      <c r="AG918" s="5">
        <v>2</v>
      </c>
      <c r="AH918" s="5">
        <v>1</v>
      </c>
    </row>
    <row r="919" spans="1:34" x14ac:dyDescent="0.2">
      <c r="A919" s="165"/>
      <c r="B919" s="168"/>
      <c r="C919" s="178"/>
      <c r="D919" s="169"/>
      <c r="E919" s="115" t="s">
        <v>188</v>
      </c>
      <c r="F919" s="8">
        <v>275</v>
      </c>
      <c r="G919" s="8">
        <v>197</v>
      </c>
      <c r="H919" s="8">
        <v>47</v>
      </c>
      <c r="I919" s="8">
        <v>98</v>
      </c>
      <c r="J919" s="8">
        <v>4</v>
      </c>
      <c r="K919" s="8">
        <v>68</v>
      </c>
      <c r="L919" s="8">
        <v>0</v>
      </c>
      <c r="M919" s="8">
        <v>50</v>
      </c>
      <c r="N919" s="8">
        <v>0</v>
      </c>
      <c r="O919" s="8">
        <v>0</v>
      </c>
      <c r="P919" s="8">
        <v>45</v>
      </c>
      <c r="Q919" s="8">
        <v>134</v>
      </c>
      <c r="R919" s="8">
        <v>0</v>
      </c>
      <c r="S919" s="8">
        <v>130</v>
      </c>
      <c r="T919" s="8">
        <v>0</v>
      </c>
      <c r="U919" s="8">
        <v>0</v>
      </c>
      <c r="V919" s="8">
        <v>1</v>
      </c>
      <c r="W919" s="8">
        <v>20</v>
      </c>
      <c r="X919" s="8">
        <v>0</v>
      </c>
      <c r="Y919" s="8">
        <v>39</v>
      </c>
      <c r="Z919" s="8">
        <v>4</v>
      </c>
      <c r="AA919" s="8">
        <v>0</v>
      </c>
      <c r="AB919" s="8">
        <v>92</v>
      </c>
      <c r="AC919" s="8">
        <v>159</v>
      </c>
      <c r="AD919" s="8">
        <v>90</v>
      </c>
      <c r="AE919" s="8">
        <v>0</v>
      </c>
      <c r="AF919" s="8">
        <v>0</v>
      </c>
      <c r="AG919" s="8">
        <v>256</v>
      </c>
      <c r="AH919" s="8">
        <v>0</v>
      </c>
    </row>
    <row r="920" spans="1:34" x14ac:dyDescent="0.2">
      <c r="A920" s="165"/>
      <c r="B920" s="168"/>
      <c r="C920" s="178"/>
      <c r="D920" s="169"/>
      <c r="E920" s="122" t="s">
        <v>195</v>
      </c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>
        <v>1</v>
      </c>
      <c r="R920" s="134">
        <v>0</v>
      </c>
      <c r="S920" s="134">
        <v>0</v>
      </c>
      <c r="T920" s="134">
        <v>0</v>
      </c>
      <c r="U920" s="134">
        <v>0</v>
      </c>
      <c r="V920" s="134">
        <v>0</v>
      </c>
      <c r="W920" s="134">
        <v>0</v>
      </c>
      <c r="X920" s="134">
        <v>0</v>
      </c>
      <c r="Y920" s="134">
        <v>0</v>
      </c>
      <c r="Z920" s="134">
        <v>0</v>
      </c>
      <c r="AA920" s="134">
        <v>0</v>
      </c>
      <c r="AB920" s="134">
        <v>0</v>
      </c>
      <c r="AC920" s="134">
        <v>0</v>
      </c>
      <c r="AD920" s="134">
        <v>0</v>
      </c>
      <c r="AE920" s="134">
        <v>0</v>
      </c>
      <c r="AF920" s="134">
        <v>0</v>
      </c>
      <c r="AG920" s="134">
        <v>1</v>
      </c>
      <c r="AH920" s="134">
        <v>0</v>
      </c>
    </row>
    <row r="921" spans="1:34" x14ac:dyDescent="0.2">
      <c r="A921" s="165"/>
      <c r="B921" s="168"/>
      <c r="C921" s="178"/>
      <c r="D921" s="169"/>
      <c r="E921" s="123" t="s">
        <v>197</v>
      </c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9">
        <f t="shared" ref="Q921:S921" si="1011">Q920/Q918*100</f>
        <v>11.111111111111111</v>
      </c>
      <c r="R921" s="139">
        <f t="shared" si="1011"/>
        <v>0</v>
      </c>
      <c r="S921" s="139">
        <f t="shared" si="1011"/>
        <v>0</v>
      </c>
      <c r="T921" s="139">
        <f>T920/T918*100</f>
        <v>0</v>
      </c>
      <c r="U921" s="139" t="e">
        <f t="shared" ref="U921:AH921" si="1012">U920/U918*100</f>
        <v>#DIV/0!</v>
      </c>
      <c r="V921" s="139">
        <f t="shared" si="1012"/>
        <v>0</v>
      </c>
      <c r="W921" s="139">
        <f t="shared" si="1012"/>
        <v>0</v>
      </c>
      <c r="X921" s="139" t="e">
        <f t="shared" si="1012"/>
        <v>#DIV/0!</v>
      </c>
      <c r="Y921" s="139">
        <f t="shared" si="1012"/>
        <v>0</v>
      </c>
      <c r="Z921" s="139">
        <f t="shared" si="1012"/>
        <v>0</v>
      </c>
      <c r="AA921" s="139" t="e">
        <f t="shared" si="1012"/>
        <v>#DIV/0!</v>
      </c>
      <c r="AB921" s="139">
        <f t="shared" si="1012"/>
        <v>0</v>
      </c>
      <c r="AC921" s="139">
        <f t="shared" si="1012"/>
        <v>0</v>
      </c>
      <c r="AD921" s="139">
        <f t="shared" si="1012"/>
        <v>0</v>
      </c>
      <c r="AE921" s="139" t="e">
        <f t="shared" si="1012"/>
        <v>#DIV/0!</v>
      </c>
      <c r="AF921" s="139">
        <f t="shared" si="1012"/>
        <v>0</v>
      </c>
      <c r="AG921" s="139">
        <f t="shared" si="1012"/>
        <v>50</v>
      </c>
      <c r="AH921" s="139">
        <f t="shared" si="1012"/>
        <v>0</v>
      </c>
    </row>
    <row r="922" spans="1:34" x14ac:dyDescent="0.2">
      <c r="A922" s="165"/>
      <c r="B922" s="170"/>
      <c r="C922" s="179"/>
      <c r="D922" s="171"/>
      <c r="E922" s="121" t="s">
        <v>189</v>
      </c>
      <c r="F922" s="143">
        <f>F919/F918</f>
        <v>39.285714285714285</v>
      </c>
      <c r="G922" s="143">
        <f>G919/G918</f>
        <v>32.833333333333336</v>
      </c>
      <c r="H922" s="143">
        <f t="shared" ref="H922:AH922" si="1013">H919/H918</f>
        <v>9.4</v>
      </c>
      <c r="I922" s="143">
        <f t="shared" si="1013"/>
        <v>9.8000000000000007</v>
      </c>
      <c r="J922" s="143">
        <f t="shared" si="1013"/>
        <v>0.8</v>
      </c>
      <c r="K922" s="143">
        <f t="shared" si="1013"/>
        <v>34</v>
      </c>
      <c r="L922" s="143">
        <f t="shared" si="1013"/>
        <v>0</v>
      </c>
      <c r="M922" s="143">
        <f t="shared" si="1013"/>
        <v>12.5</v>
      </c>
      <c r="N922" s="143">
        <f t="shared" si="1013"/>
        <v>0</v>
      </c>
      <c r="O922" s="143" t="e">
        <f t="shared" si="1013"/>
        <v>#DIV/0!</v>
      </c>
      <c r="P922" s="143">
        <f t="shared" si="1013"/>
        <v>15</v>
      </c>
      <c r="Q922" s="143">
        <f t="shared" si="1013"/>
        <v>14.888888888888889</v>
      </c>
      <c r="R922" s="143">
        <f t="shared" si="1013"/>
        <v>0</v>
      </c>
      <c r="S922" s="143">
        <f t="shared" si="1013"/>
        <v>130</v>
      </c>
      <c r="T922" s="143">
        <f t="shared" si="1013"/>
        <v>0</v>
      </c>
      <c r="U922" s="143" t="e">
        <f t="shared" si="1013"/>
        <v>#DIV/0!</v>
      </c>
      <c r="V922" s="143">
        <f t="shared" si="1013"/>
        <v>1</v>
      </c>
      <c r="W922" s="143">
        <f t="shared" si="1013"/>
        <v>20</v>
      </c>
      <c r="X922" s="143" t="e">
        <f t="shared" si="1013"/>
        <v>#DIV/0!</v>
      </c>
      <c r="Y922" s="143">
        <f t="shared" si="1013"/>
        <v>13</v>
      </c>
      <c r="Z922" s="143">
        <f t="shared" si="1013"/>
        <v>4</v>
      </c>
      <c r="AA922" s="143" t="e">
        <f t="shared" si="1013"/>
        <v>#DIV/0!</v>
      </c>
      <c r="AB922" s="143">
        <f t="shared" si="1013"/>
        <v>46</v>
      </c>
      <c r="AC922" s="143">
        <f t="shared" si="1013"/>
        <v>53</v>
      </c>
      <c r="AD922" s="143">
        <f t="shared" si="1013"/>
        <v>45</v>
      </c>
      <c r="AE922" s="143" t="e">
        <f t="shared" si="1013"/>
        <v>#DIV/0!</v>
      </c>
      <c r="AF922" s="143">
        <f t="shared" si="1013"/>
        <v>0</v>
      </c>
      <c r="AG922" s="143">
        <f t="shared" si="1013"/>
        <v>128</v>
      </c>
      <c r="AH922" s="143">
        <f t="shared" si="1013"/>
        <v>0</v>
      </c>
    </row>
    <row r="923" spans="1:34" x14ac:dyDescent="0.2">
      <c r="A923" s="165"/>
      <c r="B923" s="175" t="s">
        <v>72</v>
      </c>
      <c r="C923" s="176"/>
      <c r="D923" s="177"/>
      <c r="E923" s="114" t="s">
        <v>187</v>
      </c>
      <c r="F923" s="5">
        <v>1</v>
      </c>
      <c r="G923" s="5">
        <v>1</v>
      </c>
      <c r="H923" s="5">
        <v>0</v>
      </c>
      <c r="I923" s="5">
        <v>2</v>
      </c>
      <c r="J923" s="5">
        <v>1</v>
      </c>
      <c r="K923" s="5">
        <v>3</v>
      </c>
      <c r="L923" s="5">
        <v>1</v>
      </c>
      <c r="M923" s="5">
        <v>2</v>
      </c>
      <c r="N923" s="5">
        <v>1</v>
      </c>
      <c r="O923" s="5">
        <v>0</v>
      </c>
      <c r="P923" s="5">
        <v>0</v>
      </c>
      <c r="Q923" s="5">
        <v>0</v>
      </c>
      <c r="R923" s="5">
        <v>2</v>
      </c>
      <c r="S923" s="5">
        <v>0</v>
      </c>
      <c r="T923" s="5">
        <v>2</v>
      </c>
      <c r="U923" s="5">
        <v>0</v>
      </c>
      <c r="V923" s="5">
        <v>1</v>
      </c>
      <c r="W923" s="5">
        <v>1</v>
      </c>
      <c r="X923" s="5">
        <v>0</v>
      </c>
      <c r="Y923" s="5">
        <v>0</v>
      </c>
      <c r="Z923" s="5">
        <v>0</v>
      </c>
      <c r="AA923" s="5">
        <v>1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</row>
    <row r="924" spans="1:34" x14ac:dyDescent="0.2">
      <c r="A924" s="165"/>
      <c r="B924" s="168"/>
      <c r="C924" s="178"/>
      <c r="D924" s="169"/>
      <c r="E924" s="115" t="s">
        <v>188</v>
      </c>
      <c r="F924" s="8">
        <v>3</v>
      </c>
      <c r="G924" s="8">
        <v>0</v>
      </c>
      <c r="H924" s="8">
        <v>0</v>
      </c>
      <c r="I924" s="8">
        <v>0</v>
      </c>
      <c r="J924" s="8">
        <v>0</v>
      </c>
      <c r="K924" s="8">
        <v>61</v>
      </c>
      <c r="L924" s="8">
        <v>0</v>
      </c>
      <c r="M924" s="8">
        <v>388</v>
      </c>
      <c r="N924" s="8">
        <v>4</v>
      </c>
      <c r="O924" s="8">
        <v>0</v>
      </c>
      <c r="P924" s="8">
        <v>0</v>
      </c>
      <c r="Q924" s="8">
        <v>0</v>
      </c>
      <c r="R924" s="8">
        <v>0</v>
      </c>
      <c r="S924" s="8">
        <v>0</v>
      </c>
      <c r="T924" s="8">
        <v>0</v>
      </c>
      <c r="U924" s="8">
        <v>0</v>
      </c>
      <c r="V924" s="8">
        <v>40</v>
      </c>
      <c r="W924" s="8">
        <v>89</v>
      </c>
      <c r="X924" s="8">
        <v>0</v>
      </c>
      <c r="Y924" s="8">
        <v>0</v>
      </c>
      <c r="Z924" s="8">
        <v>0</v>
      </c>
      <c r="AA924" s="8">
        <v>0</v>
      </c>
      <c r="AB924" s="8">
        <v>0</v>
      </c>
      <c r="AC924" s="8">
        <v>0</v>
      </c>
      <c r="AD924" s="8">
        <v>0</v>
      </c>
      <c r="AE924" s="8">
        <v>0</v>
      </c>
      <c r="AF924" s="8">
        <v>0</v>
      </c>
      <c r="AG924" s="8">
        <v>0</v>
      </c>
      <c r="AH924" s="8">
        <v>0</v>
      </c>
    </row>
    <row r="925" spans="1:34" x14ac:dyDescent="0.2">
      <c r="A925" s="165"/>
      <c r="B925" s="168"/>
      <c r="C925" s="178"/>
      <c r="D925" s="169"/>
      <c r="E925" s="122" t="s">
        <v>195</v>
      </c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>
        <v>0</v>
      </c>
      <c r="R925" s="134">
        <v>0</v>
      </c>
      <c r="S925" s="134">
        <v>0</v>
      </c>
      <c r="T925" s="134">
        <v>0</v>
      </c>
      <c r="U925" s="134">
        <v>0</v>
      </c>
      <c r="V925" s="134">
        <v>0</v>
      </c>
      <c r="W925" s="134">
        <v>0</v>
      </c>
      <c r="X925" s="134">
        <v>0</v>
      </c>
      <c r="Y925" s="134">
        <v>0</v>
      </c>
      <c r="Z925" s="134">
        <v>0</v>
      </c>
      <c r="AA925" s="134">
        <v>0</v>
      </c>
      <c r="AB925" s="134">
        <v>0</v>
      </c>
      <c r="AC925" s="134">
        <v>0</v>
      </c>
      <c r="AD925" s="134">
        <v>0</v>
      </c>
      <c r="AE925" s="134">
        <v>0</v>
      </c>
      <c r="AF925" s="134">
        <v>0</v>
      </c>
      <c r="AG925" s="134">
        <v>0</v>
      </c>
      <c r="AH925" s="134">
        <v>0</v>
      </c>
    </row>
    <row r="926" spans="1:34" x14ac:dyDescent="0.2">
      <c r="A926" s="165"/>
      <c r="B926" s="168"/>
      <c r="C926" s="178"/>
      <c r="D926" s="169"/>
      <c r="E926" s="123" t="s">
        <v>197</v>
      </c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9" t="e">
        <f t="shared" ref="Q926:S926" si="1014">Q925/Q923*100</f>
        <v>#DIV/0!</v>
      </c>
      <c r="R926" s="139">
        <f t="shared" si="1014"/>
        <v>0</v>
      </c>
      <c r="S926" s="139" t="e">
        <f t="shared" si="1014"/>
        <v>#DIV/0!</v>
      </c>
      <c r="T926" s="139">
        <f>T925/T923*100</f>
        <v>0</v>
      </c>
      <c r="U926" s="139" t="e">
        <f t="shared" ref="U926:AH926" si="1015">U925/U923*100</f>
        <v>#DIV/0!</v>
      </c>
      <c r="V926" s="139">
        <f t="shared" si="1015"/>
        <v>0</v>
      </c>
      <c r="W926" s="139">
        <f t="shared" si="1015"/>
        <v>0</v>
      </c>
      <c r="X926" s="139" t="e">
        <f t="shared" si="1015"/>
        <v>#DIV/0!</v>
      </c>
      <c r="Y926" s="139" t="e">
        <f t="shared" si="1015"/>
        <v>#DIV/0!</v>
      </c>
      <c r="Z926" s="139" t="e">
        <f t="shared" si="1015"/>
        <v>#DIV/0!</v>
      </c>
      <c r="AA926" s="139">
        <f t="shared" si="1015"/>
        <v>0</v>
      </c>
      <c r="AB926" s="139" t="e">
        <f t="shared" si="1015"/>
        <v>#DIV/0!</v>
      </c>
      <c r="AC926" s="139" t="e">
        <f t="shared" si="1015"/>
        <v>#DIV/0!</v>
      </c>
      <c r="AD926" s="139" t="e">
        <f t="shared" si="1015"/>
        <v>#DIV/0!</v>
      </c>
      <c r="AE926" s="139" t="e">
        <f t="shared" si="1015"/>
        <v>#DIV/0!</v>
      </c>
      <c r="AF926" s="139" t="e">
        <f t="shared" si="1015"/>
        <v>#DIV/0!</v>
      </c>
      <c r="AG926" s="139" t="e">
        <f t="shared" si="1015"/>
        <v>#DIV/0!</v>
      </c>
      <c r="AH926" s="139" t="e">
        <f t="shared" si="1015"/>
        <v>#DIV/0!</v>
      </c>
    </row>
    <row r="927" spans="1:34" x14ac:dyDescent="0.2">
      <c r="A927" s="165"/>
      <c r="B927" s="170"/>
      <c r="C927" s="179"/>
      <c r="D927" s="171"/>
      <c r="E927" s="121" t="s">
        <v>189</v>
      </c>
      <c r="F927" s="143">
        <f>F924/F923</f>
        <v>3</v>
      </c>
      <c r="G927" s="143">
        <f>G924/G923</f>
        <v>0</v>
      </c>
      <c r="H927" s="143" t="e">
        <f t="shared" ref="H927:AH927" si="1016">H924/H923</f>
        <v>#DIV/0!</v>
      </c>
      <c r="I927" s="143">
        <f t="shared" si="1016"/>
        <v>0</v>
      </c>
      <c r="J927" s="143">
        <f t="shared" si="1016"/>
        <v>0</v>
      </c>
      <c r="K927" s="143">
        <f t="shared" si="1016"/>
        <v>20.333333333333332</v>
      </c>
      <c r="L927" s="143">
        <f t="shared" si="1016"/>
        <v>0</v>
      </c>
      <c r="M927" s="143">
        <f t="shared" si="1016"/>
        <v>194</v>
      </c>
      <c r="N927" s="143">
        <f t="shared" si="1016"/>
        <v>4</v>
      </c>
      <c r="O927" s="143" t="e">
        <f t="shared" si="1016"/>
        <v>#DIV/0!</v>
      </c>
      <c r="P927" s="143" t="e">
        <f t="shared" si="1016"/>
        <v>#DIV/0!</v>
      </c>
      <c r="Q927" s="143" t="e">
        <f t="shared" si="1016"/>
        <v>#DIV/0!</v>
      </c>
      <c r="R927" s="143">
        <f t="shared" si="1016"/>
        <v>0</v>
      </c>
      <c r="S927" s="143" t="e">
        <f t="shared" si="1016"/>
        <v>#DIV/0!</v>
      </c>
      <c r="T927" s="143">
        <f t="shared" si="1016"/>
        <v>0</v>
      </c>
      <c r="U927" s="143" t="e">
        <f t="shared" si="1016"/>
        <v>#DIV/0!</v>
      </c>
      <c r="V927" s="143">
        <f t="shared" si="1016"/>
        <v>40</v>
      </c>
      <c r="W927" s="143">
        <f t="shared" si="1016"/>
        <v>89</v>
      </c>
      <c r="X927" s="143" t="e">
        <f t="shared" si="1016"/>
        <v>#DIV/0!</v>
      </c>
      <c r="Y927" s="143" t="e">
        <f t="shared" si="1016"/>
        <v>#DIV/0!</v>
      </c>
      <c r="Z927" s="143" t="e">
        <f t="shared" si="1016"/>
        <v>#DIV/0!</v>
      </c>
      <c r="AA927" s="143">
        <f t="shared" si="1016"/>
        <v>0</v>
      </c>
      <c r="AB927" s="143" t="e">
        <f t="shared" si="1016"/>
        <v>#DIV/0!</v>
      </c>
      <c r="AC927" s="143" t="e">
        <f t="shared" si="1016"/>
        <v>#DIV/0!</v>
      </c>
      <c r="AD927" s="143" t="e">
        <f t="shared" si="1016"/>
        <v>#DIV/0!</v>
      </c>
      <c r="AE927" s="143" t="e">
        <f t="shared" si="1016"/>
        <v>#DIV/0!</v>
      </c>
      <c r="AF927" s="143" t="e">
        <f t="shared" si="1016"/>
        <v>#DIV/0!</v>
      </c>
      <c r="AG927" s="143" t="e">
        <f t="shared" si="1016"/>
        <v>#DIV/0!</v>
      </c>
      <c r="AH927" s="143" t="e">
        <f t="shared" si="1016"/>
        <v>#DIV/0!</v>
      </c>
    </row>
    <row r="928" spans="1:34" x14ac:dyDescent="0.2">
      <c r="A928" s="165"/>
      <c r="B928" s="175" t="s">
        <v>73</v>
      </c>
      <c r="C928" s="176"/>
      <c r="D928" s="177"/>
      <c r="E928" s="114" t="s">
        <v>187</v>
      </c>
      <c r="F928" s="5">
        <v>45</v>
      </c>
      <c r="G928" s="5">
        <v>43</v>
      </c>
      <c r="H928" s="5">
        <v>53</v>
      </c>
      <c r="I928" s="5">
        <v>42</v>
      </c>
      <c r="J928" s="5">
        <v>19</v>
      </c>
      <c r="K928" s="5">
        <v>42</v>
      </c>
      <c r="L928" s="5">
        <v>33</v>
      </c>
      <c r="M928" s="5">
        <v>43</v>
      </c>
      <c r="N928" s="5">
        <v>29</v>
      </c>
      <c r="O928" s="5">
        <v>26</v>
      </c>
      <c r="P928" s="5">
        <v>28</v>
      </c>
      <c r="Q928" s="5">
        <v>26</v>
      </c>
      <c r="R928" s="5">
        <v>23</v>
      </c>
      <c r="S928" s="5">
        <v>28</v>
      </c>
      <c r="T928" s="5">
        <v>23</v>
      </c>
      <c r="U928" s="5">
        <v>25</v>
      </c>
      <c r="V928" s="5">
        <v>17</v>
      </c>
      <c r="W928" s="5">
        <v>23</v>
      </c>
      <c r="X928" s="5">
        <v>11</v>
      </c>
      <c r="Y928" s="5">
        <v>26</v>
      </c>
      <c r="Z928" s="5">
        <v>12</v>
      </c>
      <c r="AA928" s="5">
        <v>7</v>
      </c>
      <c r="AB928" s="5">
        <v>14</v>
      </c>
      <c r="AC928" s="5">
        <v>7</v>
      </c>
      <c r="AD928" s="5">
        <v>4</v>
      </c>
      <c r="AE928" s="5">
        <v>13</v>
      </c>
      <c r="AF928" s="5">
        <v>10</v>
      </c>
      <c r="AG928" s="5">
        <v>7</v>
      </c>
      <c r="AH928" s="5">
        <v>11</v>
      </c>
    </row>
    <row r="929" spans="1:34" x14ac:dyDescent="0.2">
      <c r="A929" s="165"/>
      <c r="B929" s="168"/>
      <c r="C929" s="178"/>
      <c r="D929" s="169"/>
      <c r="E929" s="115" t="s">
        <v>188</v>
      </c>
      <c r="F929" s="8">
        <v>461</v>
      </c>
      <c r="G929" s="8">
        <v>683</v>
      </c>
      <c r="H929" s="8">
        <v>1822</v>
      </c>
      <c r="I929" s="8">
        <v>533</v>
      </c>
      <c r="J929" s="8">
        <v>1086</v>
      </c>
      <c r="K929" s="8">
        <v>825</v>
      </c>
      <c r="L929" s="8">
        <v>978</v>
      </c>
      <c r="M929" s="8">
        <v>645</v>
      </c>
      <c r="N929" s="8">
        <v>621</v>
      </c>
      <c r="O929" s="8">
        <v>306</v>
      </c>
      <c r="P929" s="8">
        <v>626</v>
      </c>
      <c r="Q929" s="8">
        <v>820</v>
      </c>
      <c r="R929" s="8">
        <v>119</v>
      </c>
      <c r="S929" s="8">
        <v>154</v>
      </c>
      <c r="T929" s="8">
        <v>968</v>
      </c>
      <c r="U929" s="8">
        <v>119</v>
      </c>
      <c r="V929" s="8">
        <v>1105</v>
      </c>
      <c r="W929" s="8">
        <v>560</v>
      </c>
      <c r="X929" s="8">
        <v>790</v>
      </c>
      <c r="Y929" s="8">
        <v>222</v>
      </c>
      <c r="Z929" s="8">
        <v>183</v>
      </c>
      <c r="AA929" s="8">
        <v>424</v>
      </c>
      <c r="AB929" s="8">
        <v>54</v>
      </c>
      <c r="AC929" s="8">
        <v>150</v>
      </c>
      <c r="AD929" s="8">
        <v>0</v>
      </c>
      <c r="AE929" s="8">
        <v>697</v>
      </c>
      <c r="AF929" s="8">
        <v>94</v>
      </c>
      <c r="AG929" s="8">
        <v>111</v>
      </c>
      <c r="AH929" s="8">
        <v>4501</v>
      </c>
    </row>
    <row r="930" spans="1:34" x14ac:dyDescent="0.2">
      <c r="A930" s="165"/>
      <c r="B930" s="168"/>
      <c r="C930" s="178"/>
      <c r="D930" s="169"/>
      <c r="E930" s="122" t="s">
        <v>195</v>
      </c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>
        <v>0</v>
      </c>
      <c r="R930" s="134">
        <v>0</v>
      </c>
      <c r="S930" s="134">
        <v>0</v>
      </c>
      <c r="T930" s="134">
        <v>0</v>
      </c>
      <c r="U930" s="134">
        <v>0</v>
      </c>
      <c r="V930" s="134">
        <v>1</v>
      </c>
      <c r="W930" s="134">
        <v>0</v>
      </c>
      <c r="X930" s="134">
        <v>0</v>
      </c>
      <c r="Y930" s="134">
        <v>0</v>
      </c>
      <c r="Z930" s="134">
        <v>0</v>
      </c>
      <c r="AA930" s="134">
        <v>0</v>
      </c>
      <c r="AB930" s="134">
        <v>0</v>
      </c>
      <c r="AC930" s="134">
        <v>0</v>
      </c>
      <c r="AD930" s="134">
        <v>0</v>
      </c>
      <c r="AE930" s="134">
        <v>0</v>
      </c>
      <c r="AF930" s="134">
        <v>0</v>
      </c>
      <c r="AG930" s="134">
        <v>0</v>
      </c>
      <c r="AH930" s="134">
        <v>0</v>
      </c>
    </row>
    <row r="931" spans="1:34" x14ac:dyDescent="0.2">
      <c r="A931" s="165"/>
      <c r="B931" s="168"/>
      <c r="C931" s="178"/>
      <c r="D931" s="169"/>
      <c r="E931" s="123" t="s">
        <v>197</v>
      </c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9">
        <f t="shared" ref="Q931:S931" si="1017">Q930/Q928*100</f>
        <v>0</v>
      </c>
      <c r="R931" s="139">
        <f t="shared" si="1017"/>
        <v>0</v>
      </c>
      <c r="S931" s="139">
        <f t="shared" si="1017"/>
        <v>0</v>
      </c>
      <c r="T931" s="139">
        <f>T930/T928*100</f>
        <v>0</v>
      </c>
      <c r="U931" s="139">
        <f t="shared" ref="U931:AH931" si="1018">U930/U928*100</f>
        <v>0</v>
      </c>
      <c r="V931" s="139">
        <f t="shared" si="1018"/>
        <v>5.8823529411764701</v>
      </c>
      <c r="W931" s="139">
        <f t="shared" si="1018"/>
        <v>0</v>
      </c>
      <c r="X931" s="139">
        <f t="shared" si="1018"/>
        <v>0</v>
      </c>
      <c r="Y931" s="139">
        <f t="shared" si="1018"/>
        <v>0</v>
      </c>
      <c r="Z931" s="139">
        <f t="shared" si="1018"/>
        <v>0</v>
      </c>
      <c r="AA931" s="139">
        <f t="shared" si="1018"/>
        <v>0</v>
      </c>
      <c r="AB931" s="139">
        <f t="shared" si="1018"/>
        <v>0</v>
      </c>
      <c r="AC931" s="139">
        <f t="shared" si="1018"/>
        <v>0</v>
      </c>
      <c r="AD931" s="139">
        <f t="shared" si="1018"/>
        <v>0</v>
      </c>
      <c r="AE931" s="139">
        <f t="shared" si="1018"/>
        <v>0</v>
      </c>
      <c r="AF931" s="139">
        <f t="shared" si="1018"/>
        <v>0</v>
      </c>
      <c r="AG931" s="139">
        <f t="shared" si="1018"/>
        <v>0</v>
      </c>
      <c r="AH931" s="139">
        <f t="shared" si="1018"/>
        <v>0</v>
      </c>
    </row>
    <row r="932" spans="1:34" x14ac:dyDescent="0.2">
      <c r="A932" s="165"/>
      <c r="B932" s="170"/>
      <c r="C932" s="179"/>
      <c r="D932" s="171"/>
      <c r="E932" s="121" t="s">
        <v>189</v>
      </c>
      <c r="F932" s="143">
        <f>F929/F928</f>
        <v>10.244444444444444</v>
      </c>
      <c r="G932" s="143">
        <f>G929/G928</f>
        <v>15.883720930232558</v>
      </c>
      <c r="H932" s="143">
        <f t="shared" ref="H932:AH932" si="1019">H929/H928</f>
        <v>34.377358490566039</v>
      </c>
      <c r="I932" s="143">
        <f t="shared" si="1019"/>
        <v>12.69047619047619</v>
      </c>
      <c r="J932" s="143">
        <f t="shared" si="1019"/>
        <v>57.157894736842103</v>
      </c>
      <c r="K932" s="143">
        <f t="shared" si="1019"/>
        <v>19.642857142857142</v>
      </c>
      <c r="L932" s="143">
        <f t="shared" si="1019"/>
        <v>29.636363636363637</v>
      </c>
      <c r="M932" s="143">
        <f t="shared" si="1019"/>
        <v>15</v>
      </c>
      <c r="N932" s="143">
        <f t="shared" si="1019"/>
        <v>21.413793103448278</v>
      </c>
      <c r="O932" s="143">
        <f t="shared" si="1019"/>
        <v>11.76923076923077</v>
      </c>
      <c r="P932" s="143">
        <f t="shared" si="1019"/>
        <v>22.357142857142858</v>
      </c>
      <c r="Q932" s="143">
        <f t="shared" si="1019"/>
        <v>31.53846153846154</v>
      </c>
      <c r="R932" s="143">
        <f t="shared" si="1019"/>
        <v>5.1739130434782608</v>
      </c>
      <c r="S932" s="143">
        <f t="shared" si="1019"/>
        <v>5.5</v>
      </c>
      <c r="T932" s="143">
        <f t="shared" si="1019"/>
        <v>42.086956521739133</v>
      </c>
      <c r="U932" s="143">
        <f t="shared" si="1019"/>
        <v>4.76</v>
      </c>
      <c r="V932" s="143">
        <f t="shared" si="1019"/>
        <v>65</v>
      </c>
      <c r="W932" s="143">
        <f t="shared" si="1019"/>
        <v>24.347826086956523</v>
      </c>
      <c r="X932" s="143">
        <f t="shared" si="1019"/>
        <v>71.818181818181813</v>
      </c>
      <c r="Y932" s="143">
        <f t="shared" si="1019"/>
        <v>8.5384615384615383</v>
      </c>
      <c r="Z932" s="143">
        <f t="shared" si="1019"/>
        <v>15.25</v>
      </c>
      <c r="AA932" s="143">
        <f t="shared" si="1019"/>
        <v>60.571428571428569</v>
      </c>
      <c r="AB932" s="143">
        <f t="shared" si="1019"/>
        <v>3.8571428571428572</v>
      </c>
      <c r="AC932" s="143">
        <f t="shared" si="1019"/>
        <v>21.428571428571427</v>
      </c>
      <c r="AD932" s="143">
        <f t="shared" si="1019"/>
        <v>0</v>
      </c>
      <c r="AE932" s="143">
        <f t="shared" si="1019"/>
        <v>53.615384615384613</v>
      </c>
      <c r="AF932" s="143">
        <f t="shared" si="1019"/>
        <v>9.4</v>
      </c>
      <c r="AG932" s="143">
        <f t="shared" si="1019"/>
        <v>15.857142857142858</v>
      </c>
      <c r="AH932" s="143">
        <f t="shared" si="1019"/>
        <v>409.18181818181819</v>
      </c>
    </row>
    <row r="933" spans="1:34" x14ac:dyDescent="0.2">
      <c r="A933" s="165"/>
      <c r="B933" s="175" t="s">
        <v>74</v>
      </c>
      <c r="C933" s="176"/>
      <c r="D933" s="177"/>
      <c r="E933" s="114" t="s">
        <v>187</v>
      </c>
      <c r="F933" s="5">
        <v>22</v>
      </c>
      <c r="G933" s="5">
        <v>22</v>
      </c>
      <c r="H933" s="5">
        <v>19</v>
      </c>
      <c r="I933" s="5">
        <v>29</v>
      </c>
      <c r="J933" s="5">
        <v>22</v>
      </c>
      <c r="K933" s="5">
        <v>26</v>
      </c>
      <c r="L933" s="5">
        <v>24</v>
      </c>
      <c r="M933" s="5">
        <v>19</v>
      </c>
      <c r="N933" s="5">
        <v>19</v>
      </c>
      <c r="O933" s="5">
        <v>27</v>
      </c>
      <c r="P933" s="5">
        <v>31</v>
      </c>
      <c r="Q933" s="5">
        <v>20</v>
      </c>
      <c r="R933" s="5">
        <v>19</v>
      </c>
      <c r="S933" s="5">
        <v>18</v>
      </c>
      <c r="T933" s="5">
        <v>22</v>
      </c>
      <c r="U933" s="5">
        <v>22</v>
      </c>
      <c r="V933" s="5">
        <v>17</v>
      </c>
      <c r="W933" s="5">
        <v>13</v>
      </c>
      <c r="X933" s="5">
        <v>10</v>
      </c>
      <c r="Y933" s="5">
        <v>21</v>
      </c>
      <c r="Z933" s="5">
        <v>12</v>
      </c>
      <c r="AA933" s="5">
        <v>14</v>
      </c>
      <c r="AB933" s="5">
        <v>6</v>
      </c>
      <c r="AC933" s="5">
        <v>14</v>
      </c>
      <c r="AD933" s="5">
        <v>11</v>
      </c>
      <c r="AE933" s="5">
        <v>11</v>
      </c>
      <c r="AF933" s="5">
        <v>12</v>
      </c>
      <c r="AG933" s="5">
        <v>7</v>
      </c>
      <c r="AH933" s="5">
        <v>18</v>
      </c>
    </row>
    <row r="934" spans="1:34" x14ac:dyDescent="0.2">
      <c r="A934" s="165"/>
      <c r="B934" s="168"/>
      <c r="C934" s="178"/>
      <c r="D934" s="169"/>
      <c r="E934" s="115" t="s">
        <v>188</v>
      </c>
      <c r="F934" s="8">
        <v>2</v>
      </c>
      <c r="G934" s="8">
        <v>16</v>
      </c>
      <c r="H934" s="8">
        <v>0</v>
      </c>
      <c r="I934" s="8">
        <v>69</v>
      </c>
      <c r="J934" s="8">
        <v>137</v>
      </c>
      <c r="K934" s="8">
        <v>398</v>
      </c>
      <c r="L934" s="8">
        <v>18</v>
      </c>
      <c r="M934" s="8">
        <v>57</v>
      </c>
      <c r="N934" s="8">
        <v>130</v>
      </c>
      <c r="O934" s="8">
        <v>65</v>
      </c>
      <c r="P934" s="8">
        <v>38</v>
      </c>
      <c r="Q934" s="8">
        <v>414</v>
      </c>
      <c r="R934" s="8">
        <v>17</v>
      </c>
      <c r="S934" s="8">
        <v>0</v>
      </c>
      <c r="T934" s="8">
        <v>90</v>
      </c>
      <c r="U934" s="8">
        <v>20</v>
      </c>
      <c r="V934" s="8">
        <v>1</v>
      </c>
      <c r="W934" s="8">
        <v>0</v>
      </c>
      <c r="X934" s="8">
        <v>0</v>
      </c>
      <c r="Y934" s="8">
        <v>1</v>
      </c>
      <c r="Z934" s="8">
        <v>59</v>
      </c>
      <c r="AA934" s="8">
        <v>0</v>
      </c>
      <c r="AB934" s="8">
        <v>0</v>
      </c>
      <c r="AC934" s="8">
        <v>19</v>
      </c>
      <c r="AD934" s="8">
        <v>0</v>
      </c>
      <c r="AE934" s="8">
        <v>0</v>
      </c>
      <c r="AF934" s="8">
        <v>300</v>
      </c>
      <c r="AG934" s="8">
        <v>71</v>
      </c>
      <c r="AH934" s="8">
        <v>19</v>
      </c>
    </row>
    <row r="935" spans="1:34" x14ac:dyDescent="0.2">
      <c r="A935" s="165"/>
      <c r="B935" s="168"/>
      <c r="C935" s="178"/>
      <c r="D935" s="169"/>
      <c r="E935" s="122" t="s">
        <v>195</v>
      </c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>
        <v>1</v>
      </c>
      <c r="R935" s="134">
        <v>0</v>
      </c>
      <c r="S935" s="134">
        <v>0</v>
      </c>
      <c r="T935" s="134">
        <v>1</v>
      </c>
      <c r="U935" s="134">
        <v>0</v>
      </c>
      <c r="V935" s="134">
        <v>0</v>
      </c>
      <c r="W935" s="134">
        <v>0</v>
      </c>
      <c r="X935" s="134">
        <v>0</v>
      </c>
      <c r="Y935" s="134">
        <v>0</v>
      </c>
      <c r="Z935" s="134">
        <v>0</v>
      </c>
      <c r="AA935" s="134">
        <v>0</v>
      </c>
      <c r="AB935" s="134">
        <v>0</v>
      </c>
      <c r="AC935" s="134">
        <v>0</v>
      </c>
      <c r="AD935" s="134">
        <v>0</v>
      </c>
      <c r="AE935" s="134">
        <v>0</v>
      </c>
      <c r="AF935" s="134">
        <v>0</v>
      </c>
      <c r="AG935" s="134">
        <v>0</v>
      </c>
      <c r="AH935" s="134">
        <v>1</v>
      </c>
    </row>
    <row r="936" spans="1:34" x14ac:dyDescent="0.2">
      <c r="A936" s="165"/>
      <c r="B936" s="168"/>
      <c r="C936" s="178"/>
      <c r="D936" s="169"/>
      <c r="E936" s="123" t="s">
        <v>197</v>
      </c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9">
        <f t="shared" ref="Q936:S936" si="1020">Q935/Q933*100</f>
        <v>5</v>
      </c>
      <c r="R936" s="139">
        <f t="shared" si="1020"/>
        <v>0</v>
      </c>
      <c r="S936" s="139">
        <f t="shared" si="1020"/>
        <v>0</v>
      </c>
      <c r="T936" s="139">
        <f>T935/T933*100</f>
        <v>4.5454545454545459</v>
      </c>
      <c r="U936" s="139">
        <f t="shared" ref="U936:AH936" si="1021">U935/U933*100</f>
        <v>0</v>
      </c>
      <c r="V936" s="139">
        <f t="shared" si="1021"/>
        <v>0</v>
      </c>
      <c r="W936" s="139">
        <f t="shared" si="1021"/>
        <v>0</v>
      </c>
      <c r="X936" s="139">
        <f t="shared" si="1021"/>
        <v>0</v>
      </c>
      <c r="Y936" s="139">
        <f t="shared" si="1021"/>
        <v>0</v>
      </c>
      <c r="Z936" s="139">
        <f t="shared" si="1021"/>
        <v>0</v>
      </c>
      <c r="AA936" s="139">
        <f t="shared" si="1021"/>
        <v>0</v>
      </c>
      <c r="AB936" s="139">
        <f t="shared" si="1021"/>
        <v>0</v>
      </c>
      <c r="AC936" s="139">
        <f t="shared" si="1021"/>
        <v>0</v>
      </c>
      <c r="AD936" s="139">
        <f t="shared" si="1021"/>
        <v>0</v>
      </c>
      <c r="AE936" s="139">
        <f t="shared" si="1021"/>
        <v>0</v>
      </c>
      <c r="AF936" s="139">
        <f t="shared" si="1021"/>
        <v>0</v>
      </c>
      <c r="AG936" s="139">
        <f t="shared" si="1021"/>
        <v>0</v>
      </c>
      <c r="AH936" s="139">
        <f t="shared" si="1021"/>
        <v>5.5555555555555554</v>
      </c>
    </row>
    <row r="937" spans="1:34" x14ac:dyDescent="0.2">
      <c r="A937" s="165"/>
      <c r="B937" s="170"/>
      <c r="C937" s="179"/>
      <c r="D937" s="171"/>
      <c r="E937" s="121" t="s">
        <v>189</v>
      </c>
      <c r="F937" s="143">
        <f>F934/F933</f>
        <v>9.0909090909090912E-2</v>
      </c>
      <c r="G937" s="143">
        <f>G934/G933</f>
        <v>0.72727272727272729</v>
      </c>
      <c r="H937" s="143">
        <f t="shared" ref="H937:AH937" si="1022">H934/H933</f>
        <v>0</v>
      </c>
      <c r="I937" s="143">
        <f t="shared" si="1022"/>
        <v>2.3793103448275863</v>
      </c>
      <c r="J937" s="143">
        <f t="shared" si="1022"/>
        <v>6.2272727272727275</v>
      </c>
      <c r="K937" s="143">
        <f t="shared" si="1022"/>
        <v>15.307692307692308</v>
      </c>
      <c r="L937" s="143">
        <f t="shared" si="1022"/>
        <v>0.75</v>
      </c>
      <c r="M937" s="143">
        <f t="shared" si="1022"/>
        <v>3</v>
      </c>
      <c r="N937" s="143">
        <f t="shared" si="1022"/>
        <v>6.8421052631578947</v>
      </c>
      <c r="O937" s="143">
        <f t="shared" si="1022"/>
        <v>2.4074074074074074</v>
      </c>
      <c r="P937" s="143">
        <f t="shared" si="1022"/>
        <v>1.2258064516129032</v>
      </c>
      <c r="Q937" s="143">
        <f t="shared" si="1022"/>
        <v>20.7</v>
      </c>
      <c r="R937" s="143">
        <f t="shared" si="1022"/>
        <v>0.89473684210526316</v>
      </c>
      <c r="S937" s="143">
        <f t="shared" si="1022"/>
        <v>0</v>
      </c>
      <c r="T937" s="143">
        <f t="shared" si="1022"/>
        <v>4.0909090909090908</v>
      </c>
      <c r="U937" s="143">
        <f t="shared" si="1022"/>
        <v>0.90909090909090906</v>
      </c>
      <c r="V937" s="143">
        <f t="shared" si="1022"/>
        <v>5.8823529411764705E-2</v>
      </c>
      <c r="W937" s="143">
        <f t="shared" si="1022"/>
        <v>0</v>
      </c>
      <c r="X937" s="143">
        <f t="shared" si="1022"/>
        <v>0</v>
      </c>
      <c r="Y937" s="143">
        <f t="shared" si="1022"/>
        <v>4.7619047619047616E-2</v>
      </c>
      <c r="Z937" s="143">
        <f t="shared" si="1022"/>
        <v>4.916666666666667</v>
      </c>
      <c r="AA937" s="143">
        <f t="shared" si="1022"/>
        <v>0</v>
      </c>
      <c r="AB937" s="143">
        <f t="shared" si="1022"/>
        <v>0</v>
      </c>
      <c r="AC937" s="143">
        <f t="shared" si="1022"/>
        <v>1.3571428571428572</v>
      </c>
      <c r="AD937" s="143">
        <f t="shared" si="1022"/>
        <v>0</v>
      </c>
      <c r="AE937" s="143">
        <f t="shared" si="1022"/>
        <v>0</v>
      </c>
      <c r="AF937" s="143">
        <f t="shared" si="1022"/>
        <v>25</v>
      </c>
      <c r="AG937" s="143">
        <f t="shared" si="1022"/>
        <v>10.142857142857142</v>
      </c>
      <c r="AH937" s="143">
        <f t="shared" si="1022"/>
        <v>1.0555555555555556</v>
      </c>
    </row>
    <row r="938" spans="1:34" x14ac:dyDescent="0.2">
      <c r="A938" s="165"/>
      <c r="B938" s="175" t="s">
        <v>75</v>
      </c>
      <c r="C938" s="176"/>
      <c r="D938" s="177"/>
      <c r="E938" s="114" t="s">
        <v>187</v>
      </c>
      <c r="F938" s="5">
        <v>24</v>
      </c>
      <c r="G938" s="5">
        <v>30</v>
      </c>
      <c r="H938" s="5">
        <v>34</v>
      </c>
      <c r="I938" s="5">
        <v>35</v>
      </c>
      <c r="J938" s="5">
        <v>22</v>
      </c>
      <c r="K938" s="5">
        <v>32</v>
      </c>
      <c r="L938" s="5">
        <v>22</v>
      </c>
      <c r="M938" s="5">
        <v>28</v>
      </c>
      <c r="N938" s="5">
        <v>32</v>
      </c>
      <c r="O938" s="5">
        <v>37</v>
      </c>
      <c r="P938" s="5">
        <v>28</v>
      </c>
      <c r="Q938" s="5">
        <v>20</v>
      </c>
      <c r="R938" s="5">
        <v>22</v>
      </c>
      <c r="S938" s="5">
        <v>21</v>
      </c>
      <c r="T938" s="5">
        <v>21</v>
      </c>
      <c r="U938" s="5">
        <v>36</v>
      </c>
      <c r="V938" s="5">
        <v>19</v>
      </c>
      <c r="W938" s="5">
        <v>15</v>
      </c>
      <c r="X938" s="5">
        <v>19</v>
      </c>
      <c r="Y938" s="5">
        <v>16</v>
      </c>
      <c r="Z938" s="5">
        <v>16</v>
      </c>
      <c r="AA938" s="5">
        <v>18</v>
      </c>
      <c r="AB938" s="5">
        <v>18</v>
      </c>
      <c r="AC938" s="5">
        <v>23</v>
      </c>
      <c r="AD938" s="5">
        <v>22</v>
      </c>
      <c r="AE938" s="5">
        <v>8</v>
      </c>
      <c r="AF938" s="5">
        <v>16</v>
      </c>
      <c r="AG938" s="5">
        <v>14</v>
      </c>
      <c r="AH938" s="5">
        <v>14</v>
      </c>
    </row>
    <row r="939" spans="1:34" x14ac:dyDescent="0.2">
      <c r="A939" s="165"/>
      <c r="B939" s="168"/>
      <c r="C939" s="178"/>
      <c r="D939" s="169"/>
      <c r="E939" s="115" t="s">
        <v>188</v>
      </c>
      <c r="F939" s="8">
        <v>128</v>
      </c>
      <c r="G939" s="8">
        <v>246</v>
      </c>
      <c r="H939" s="8">
        <v>1030</v>
      </c>
      <c r="I939" s="8">
        <v>393</v>
      </c>
      <c r="J939" s="8">
        <v>894</v>
      </c>
      <c r="K939" s="8">
        <v>1523</v>
      </c>
      <c r="L939" s="8">
        <v>352</v>
      </c>
      <c r="M939" s="8">
        <v>127</v>
      </c>
      <c r="N939" s="8">
        <v>408</v>
      </c>
      <c r="O939" s="8">
        <v>758</v>
      </c>
      <c r="P939" s="8">
        <v>339</v>
      </c>
      <c r="Q939" s="8">
        <v>740</v>
      </c>
      <c r="R939" s="8">
        <v>346</v>
      </c>
      <c r="S939" s="8">
        <v>71</v>
      </c>
      <c r="T939" s="8">
        <v>308</v>
      </c>
      <c r="U939" s="8">
        <v>791</v>
      </c>
      <c r="V939" s="8">
        <v>314</v>
      </c>
      <c r="W939" s="8">
        <v>163</v>
      </c>
      <c r="X939" s="8">
        <v>434</v>
      </c>
      <c r="Y939" s="8">
        <v>421</v>
      </c>
      <c r="Z939" s="8">
        <v>108</v>
      </c>
      <c r="AA939" s="8">
        <v>97</v>
      </c>
      <c r="AB939" s="8">
        <v>213</v>
      </c>
      <c r="AC939" s="8">
        <v>702</v>
      </c>
      <c r="AD939" s="8">
        <v>656</v>
      </c>
      <c r="AE939" s="8">
        <v>451</v>
      </c>
      <c r="AF939" s="8">
        <v>581</v>
      </c>
      <c r="AG939" s="8">
        <v>370</v>
      </c>
      <c r="AH939" s="8">
        <v>1127</v>
      </c>
    </row>
    <row r="940" spans="1:34" x14ac:dyDescent="0.2">
      <c r="A940" s="165"/>
      <c r="B940" s="168"/>
      <c r="C940" s="178"/>
      <c r="D940" s="169"/>
      <c r="E940" s="122" t="s">
        <v>195</v>
      </c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>
        <v>0</v>
      </c>
      <c r="R940" s="134">
        <v>0</v>
      </c>
      <c r="S940" s="134">
        <v>0</v>
      </c>
      <c r="T940" s="134">
        <v>0</v>
      </c>
      <c r="U940" s="134">
        <v>0</v>
      </c>
      <c r="V940" s="134">
        <v>0</v>
      </c>
      <c r="W940" s="134">
        <v>0</v>
      </c>
      <c r="X940" s="134">
        <v>0</v>
      </c>
      <c r="Y940" s="134">
        <v>0</v>
      </c>
      <c r="Z940" s="134">
        <v>1</v>
      </c>
      <c r="AA940" s="134">
        <v>0</v>
      </c>
      <c r="AB940" s="134">
        <v>1</v>
      </c>
      <c r="AC940" s="134">
        <v>0</v>
      </c>
      <c r="AD940" s="134">
        <v>0</v>
      </c>
      <c r="AE940" s="134">
        <v>0</v>
      </c>
      <c r="AF940" s="134">
        <v>0</v>
      </c>
      <c r="AG940" s="134">
        <v>0</v>
      </c>
      <c r="AH940" s="134">
        <v>0</v>
      </c>
    </row>
    <row r="941" spans="1:34" x14ac:dyDescent="0.2">
      <c r="A941" s="165"/>
      <c r="B941" s="168"/>
      <c r="C941" s="178"/>
      <c r="D941" s="169"/>
      <c r="E941" s="123" t="s">
        <v>197</v>
      </c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9">
        <f t="shared" ref="Q941:S941" si="1023">Q940/Q938*100</f>
        <v>0</v>
      </c>
      <c r="R941" s="139">
        <f t="shared" si="1023"/>
        <v>0</v>
      </c>
      <c r="S941" s="139">
        <f t="shared" si="1023"/>
        <v>0</v>
      </c>
      <c r="T941" s="139">
        <f>T940/T938*100</f>
        <v>0</v>
      </c>
      <c r="U941" s="139">
        <f t="shared" ref="U941:AH941" si="1024">U940/U938*100</f>
        <v>0</v>
      </c>
      <c r="V941" s="139">
        <f t="shared" si="1024"/>
        <v>0</v>
      </c>
      <c r="W941" s="139">
        <f t="shared" si="1024"/>
        <v>0</v>
      </c>
      <c r="X941" s="139">
        <f t="shared" si="1024"/>
        <v>0</v>
      </c>
      <c r="Y941" s="139">
        <f t="shared" si="1024"/>
        <v>0</v>
      </c>
      <c r="Z941" s="139">
        <f t="shared" si="1024"/>
        <v>6.25</v>
      </c>
      <c r="AA941" s="139">
        <f t="shared" si="1024"/>
        <v>0</v>
      </c>
      <c r="AB941" s="139">
        <f t="shared" si="1024"/>
        <v>5.5555555555555554</v>
      </c>
      <c r="AC941" s="139">
        <f t="shared" si="1024"/>
        <v>0</v>
      </c>
      <c r="AD941" s="139">
        <f t="shared" si="1024"/>
        <v>0</v>
      </c>
      <c r="AE941" s="139">
        <f t="shared" si="1024"/>
        <v>0</v>
      </c>
      <c r="AF941" s="139">
        <f t="shared" si="1024"/>
        <v>0</v>
      </c>
      <c r="AG941" s="139">
        <f t="shared" si="1024"/>
        <v>0</v>
      </c>
      <c r="AH941" s="139">
        <f t="shared" si="1024"/>
        <v>0</v>
      </c>
    </row>
    <row r="942" spans="1:34" ht="13.8" thickBot="1" x14ac:dyDescent="0.25">
      <c r="A942" s="165"/>
      <c r="B942" s="168"/>
      <c r="C942" s="178"/>
      <c r="D942" s="169"/>
      <c r="E942" s="121" t="s">
        <v>189</v>
      </c>
      <c r="F942" s="143">
        <f>F939/F938</f>
        <v>5.333333333333333</v>
      </c>
      <c r="G942" s="143">
        <f>G939/G938</f>
        <v>8.1999999999999993</v>
      </c>
      <c r="H942" s="143">
        <f t="shared" ref="H942:AH942" si="1025">H939/H938</f>
        <v>30.294117647058822</v>
      </c>
      <c r="I942" s="143">
        <f t="shared" si="1025"/>
        <v>11.228571428571428</v>
      </c>
      <c r="J942" s="143">
        <f t="shared" si="1025"/>
        <v>40.636363636363633</v>
      </c>
      <c r="K942" s="143">
        <f t="shared" si="1025"/>
        <v>47.59375</v>
      </c>
      <c r="L942" s="143">
        <f t="shared" si="1025"/>
        <v>16</v>
      </c>
      <c r="M942" s="143">
        <f t="shared" si="1025"/>
        <v>4.5357142857142856</v>
      </c>
      <c r="N942" s="143">
        <f t="shared" si="1025"/>
        <v>12.75</v>
      </c>
      <c r="O942" s="143">
        <f t="shared" si="1025"/>
        <v>20.486486486486488</v>
      </c>
      <c r="P942" s="143">
        <f t="shared" si="1025"/>
        <v>12.107142857142858</v>
      </c>
      <c r="Q942" s="143">
        <f t="shared" si="1025"/>
        <v>37</v>
      </c>
      <c r="R942" s="143">
        <f t="shared" si="1025"/>
        <v>15.727272727272727</v>
      </c>
      <c r="S942" s="143">
        <f t="shared" si="1025"/>
        <v>3.3809523809523809</v>
      </c>
      <c r="T942" s="143">
        <f t="shared" si="1025"/>
        <v>14.666666666666666</v>
      </c>
      <c r="U942" s="143">
        <f t="shared" si="1025"/>
        <v>21.972222222222221</v>
      </c>
      <c r="V942" s="143">
        <f t="shared" si="1025"/>
        <v>16.526315789473685</v>
      </c>
      <c r="W942" s="143">
        <f t="shared" si="1025"/>
        <v>10.866666666666667</v>
      </c>
      <c r="X942" s="143">
        <f t="shared" si="1025"/>
        <v>22.842105263157894</v>
      </c>
      <c r="Y942" s="143">
        <f t="shared" si="1025"/>
        <v>26.3125</v>
      </c>
      <c r="Z942" s="143">
        <f t="shared" si="1025"/>
        <v>6.75</v>
      </c>
      <c r="AA942" s="143">
        <f t="shared" si="1025"/>
        <v>5.3888888888888893</v>
      </c>
      <c r="AB942" s="143">
        <f t="shared" si="1025"/>
        <v>11.833333333333334</v>
      </c>
      <c r="AC942" s="143">
        <f t="shared" si="1025"/>
        <v>30.521739130434781</v>
      </c>
      <c r="AD942" s="143">
        <f t="shared" si="1025"/>
        <v>29.818181818181817</v>
      </c>
      <c r="AE942" s="143">
        <f t="shared" si="1025"/>
        <v>56.375</v>
      </c>
      <c r="AF942" s="143">
        <f t="shared" si="1025"/>
        <v>36.3125</v>
      </c>
      <c r="AG942" s="143">
        <f t="shared" si="1025"/>
        <v>26.428571428571427</v>
      </c>
      <c r="AH942" s="143">
        <f t="shared" si="1025"/>
        <v>80.5</v>
      </c>
    </row>
    <row r="943" spans="1:34" x14ac:dyDescent="0.2">
      <c r="A943" s="166"/>
      <c r="B943" s="180" t="s">
        <v>5</v>
      </c>
      <c r="C943" s="181"/>
      <c r="D943" s="182"/>
      <c r="E943" s="117" t="s">
        <v>191</v>
      </c>
      <c r="F943" s="11">
        <f>F913+F918+F923+F928+F933+F938</f>
        <v>121</v>
      </c>
      <c r="G943" s="11">
        <f>G913+G918+G923+G928+G933+G938</f>
        <v>137</v>
      </c>
      <c r="H943" s="11">
        <f t="shared" ref="H943:U945" si="1026">H913+H918+H923+H928+H933+H938</f>
        <v>135</v>
      </c>
      <c r="I943" s="11">
        <f t="shared" si="1026"/>
        <v>142</v>
      </c>
      <c r="J943" s="11">
        <f t="shared" si="1026"/>
        <v>92</v>
      </c>
      <c r="K943" s="11">
        <f t="shared" si="1026"/>
        <v>129</v>
      </c>
      <c r="L943" s="11">
        <f t="shared" si="1026"/>
        <v>102</v>
      </c>
      <c r="M943" s="11">
        <f t="shared" si="1026"/>
        <v>109</v>
      </c>
      <c r="N943" s="11">
        <f t="shared" si="1026"/>
        <v>99</v>
      </c>
      <c r="O943" s="11">
        <f t="shared" si="1026"/>
        <v>99</v>
      </c>
      <c r="P943" s="11">
        <f t="shared" si="1026"/>
        <v>99</v>
      </c>
      <c r="Q943" s="11">
        <f t="shared" si="1026"/>
        <v>80</v>
      </c>
      <c r="R943" s="11">
        <f t="shared" si="1026"/>
        <v>79</v>
      </c>
      <c r="S943" s="11">
        <f t="shared" si="1026"/>
        <v>76</v>
      </c>
      <c r="T943" s="11">
        <f t="shared" si="1026"/>
        <v>79</v>
      </c>
      <c r="U943" s="11">
        <f t="shared" si="1026"/>
        <v>95</v>
      </c>
      <c r="V943" s="11">
        <f t="shared" ref="V943:W943" si="1027">V913+V918+V923+V928+V933+V938</f>
        <v>61</v>
      </c>
      <c r="W943" s="11">
        <f t="shared" si="1027"/>
        <v>64</v>
      </c>
      <c r="X943" s="11">
        <f t="shared" ref="X943:Z943" si="1028">X913+X918+X923+X928+X933+X938</f>
        <v>48</v>
      </c>
      <c r="Y943" s="11">
        <f t="shared" si="1028"/>
        <v>71</v>
      </c>
      <c r="Z943" s="11">
        <f t="shared" si="1028"/>
        <v>46</v>
      </c>
      <c r="AA943" s="11">
        <f t="shared" ref="AA943:AB943" si="1029">AA913+AA918+AA923+AA928+AA933+AA938</f>
        <v>50</v>
      </c>
      <c r="AB943" s="11">
        <f t="shared" si="1029"/>
        <v>44</v>
      </c>
      <c r="AC943" s="11">
        <f t="shared" ref="AC943:AD943" si="1030">AC913+AC918+AC923+AC928+AC933+AC938</f>
        <v>53</v>
      </c>
      <c r="AD943" s="11">
        <f t="shared" si="1030"/>
        <v>48</v>
      </c>
      <c r="AE943" s="11">
        <f t="shared" ref="AE943:AH943" si="1031">AE913+AE918+AE923+AE928+AE933+AE938</f>
        <v>37</v>
      </c>
      <c r="AF943" s="11">
        <f t="shared" ref="AF943" si="1032">AF913+AF918+AF923+AF928+AF933+AF938</f>
        <v>43</v>
      </c>
      <c r="AG943" s="11">
        <f t="shared" si="1031"/>
        <v>32</v>
      </c>
      <c r="AH943" s="11">
        <f t="shared" si="1031"/>
        <v>51</v>
      </c>
    </row>
    <row r="944" spans="1:34" x14ac:dyDescent="0.2">
      <c r="A944" s="166"/>
      <c r="B944" s="183"/>
      <c r="C944" s="184"/>
      <c r="D944" s="185"/>
      <c r="E944" s="118" t="s">
        <v>198</v>
      </c>
      <c r="F944" s="12">
        <f>F914+F919+F924+F929+F934+F939</f>
        <v>3147</v>
      </c>
      <c r="G944" s="12">
        <f>G914+G919+G924+G929+G934+G939</f>
        <v>3533</v>
      </c>
      <c r="H944" s="12">
        <f t="shared" ref="H944:S945" si="1033">H914+H919+H924+H929+H934+H939</f>
        <v>3440</v>
      </c>
      <c r="I944" s="12">
        <f t="shared" si="1033"/>
        <v>1530</v>
      </c>
      <c r="J944" s="12">
        <f t="shared" si="1033"/>
        <v>2625</v>
      </c>
      <c r="K944" s="12">
        <f t="shared" si="1033"/>
        <v>4522</v>
      </c>
      <c r="L944" s="12">
        <f t="shared" si="1033"/>
        <v>2310</v>
      </c>
      <c r="M944" s="12">
        <f t="shared" si="1033"/>
        <v>1980</v>
      </c>
      <c r="N944" s="12">
        <f t="shared" si="1033"/>
        <v>2058</v>
      </c>
      <c r="O944" s="12">
        <f t="shared" si="1033"/>
        <v>1462</v>
      </c>
      <c r="P944" s="12">
        <f t="shared" si="1033"/>
        <v>1949</v>
      </c>
      <c r="Q944" s="12">
        <f t="shared" si="1033"/>
        <v>3028</v>
      </c>
      <c r="R944" s="12">
        <f t="shared" si="1033"/>
        <v>1141</v>
      </c>
      <c r="S944" s="12">
        <f t="shared" si="1033"/>
        <v>717</v>
      </c>
      <c r="T944" s="12">
        <f t="shared" si="1026"/>
        <v>1525</v>
      </c>
      <c r="U944" s="12">
        <f t="shared" si="1026"/>
        <v>2190</v>
      </c>
      <c r="V944" s="12">
        <f t="shared" ref="V944:W944" si="1034">V914+V919+V924+V929+V934+V939</f>
        <v>1556</v>
      </c>
      <c r="W944" s="12">
        <f t="shared" si="1034"/>
        <v>1497</v>
      </c>
      <c r="X944" s="12">
        <f t="shared" ref="X944:Y944" si="1035">X914+X919+X924+X929+X934+X939</f>
        <v>2339</v>
      </c>
      <c r="Y944" s="12">
        <f t="shared" si="1035"/>
        <v>1136</v>
      </c>
      <c r="Z944" s="12">
        <f t="shared" ref="Z944:AA944" si="1036">Z914+Z919+Z924+Z929+Z934+Z939</f>
        <v>560</v>
      </c>
      <c r="AA944" s="12">
        <f t="shared" si="1036"/>
        <v>1181</v>
      </c>
      <c r="AB944" s="12">
        <f t="shared" ref="AB944:AC944" si="1037">AB914+AB919+AB924+AB929+AB934+AB939</f>
        <v>653</v>
      </c>
      <c r="AC944" s="12">
        <f t="shared" si="1037"/>
        <v>2142</v>
      </c>
      <c r="AD944" s="12">
        <f t="shared" ref="AD944:AE944" si="1038">AD914+AD919+AD924+AD929+AD934+AD939</f>
        <v>1510</v>
      </c>
      <c r="AE944" s="12">
        <f t="shared" si="1038"/>
        <v>1162</v>
      </c>
      <c r="AF944" s="12">
        <f t="shared" ref="AF944" si="1039">AF914+AF919+AF924+AF929+AF934+AF939</f>
        <v>1746</v>
      </c>
      <c r="AG944" s="12">
        <f t="shared" ref="AG944:AH944" si="1040">AG914+AG919+AG924+AG929+AG934+AG939</f>
        <v>1088</v>
      </c>
      <c r="AH944" s="12">
        <f t="shared" si="1040"/>
        <v>6490</v>
      </c>
    </row>
    <row r="945" spans="1:34" x14ac:dyDescent="0.2">
      <c r="A945" s="166"/>
      <c r="B945" s="183"/>
      <c r="C945" s="184"/>
      <c r="D945" s="185"/>
      <c r="E945" s="129" t="s">
        <v>196</v>
      </c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>
        <f t="shared" si="1033"/>
        <v>2</v>
      </c>
      <c r="R945" s="135">
        <f t="shared" si="1033"/>
        <v>0</v>
      </c>
      <c r="S945" s="135">
        <f t="shared" si="1033"/>
        <v>0</v>
      </c>
      <c r="T945" s="136">
        <f t="shared" si="1026"/>
        <v>1</v>
      </c>
      <c r="U945" s="136">
        <f t="shared" si="1026"/>
        <v>0</v>
      </c>
      <c r="V945" s="136">
        <f t="shared" ref="V945:W945" si="1041">V915+V920+V925+V930+V935+V940</f>
        <v>2</v>
      </c>
      <c r="W945" s="136">
        <f t="shared" si="1041"/>
        <v>0</v>
      </c>
      <c r="X945" s="136">
        <f t="shared" ref="X945:Y945" si="1042">X915+X920+X925+X930+X935+X940</f>
        <v>0</v>
      </c>
      <c r="Y945" s="136">
        <f t="shared" si="1042"/>
        <v>0</v>
      </c>
      <c r="Z945" s="136">
        <f t="shared" ref="Z945:AA945" si="1043">Z915+Z920+Z925+Z930+Z935+Z940</f>
        <v>1</v>
      </c>
      <c r="AA945" s="136">
        <f t="shared" si="1043"/>
        <v>0</v>
      </c>
      <c r="AB945" s="136">
        <f t="shared" ref="AB945:AC945" si="1044">AB915+AB920+AB925+AB930+AB935+AB940</f>
        <v>1</v>
      </c>
      <c r="AC945" s="136">
        <f t="shared" si="1044"/>
        <v>0</v>
      </c>
      <c r="AD945" s="136">
        <f t="shared" ref="AD945:AE945" si="1045">AD915+AD920+AD925+AD930+AD935+AD940</f>
        <v>0</v>
      </c>
      <c r="AE945" s="136">
        <f t="shared" si="1045"/>
        <v>0</v>
      </c>
      <c r="AF945" s="136">
        <f t="shared" ref="AF945" si="1046">AF915+AF920+AF925+AF930+AF935+AF940</f>
        <v>0</v>
      </c>
      <c r="AG945" s="136">
        <f t="shared" ref="AG945:AH945" si="1047">AG915+AG920+AG925+AG930+AG935+AG940</f>
        <v>1</v>
      </c>
      <c r="AH945" s="136">
        <f t="shared" si="1047"/>
        <v>1</v>
      </c>
    </row>
    <row r="946" spans="1:34" x14ac:dyDescent="0.2">
      <c r="A946" s="166"/>
      <c r="B946" s="183"/>
      <c r="C946" s="184"/>
      <c r="D946" s="185"/>
      <c r="E946" s="128" t="s">
        <v>197</v>
      </c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1">
        <f t="shared" ref="Q946:S946" si="1048">Q945/Q943*100</f>
        <v>2.5</v>
      </c>
      <c r="R946" s="141">
        <f t="shared" si="1048"/>
        <v>0</v>
      </c>
      <c r="S946" s="141">
        <f t="shared" si="1048"/>
        <v>0</v>
      </c>
      <c r="T946" s="141">
        <f>T945/T943*100</f>
        <v>1.2658227848101267</v>
      </c>
      <c r="U946" s="141">
        <f t="shared" ref="U946" si="1049">U945/U943*100</f>
        <v>0</v>
      </c>
      <c r="V946" s="141">
        <f t="shared" ref="V946:AB946" si="1050">V945/V943*100</f>
        <v>3.278688524590164</v>
      </c>
      <c r="W946" s="141">
        <f t="shared" si="1050"/>
        <v>0</v>
      </c>
      <c r="X946" s="141">
        <f t="shared" si="1050"/>
        <v>0</v>
      </c>
      <c r="Y946" s="141">
        <f t="shared" si="1050"/>
        <v>0</v>
      </c>
      <c r="Z946" s="141">
        <f t="shared" si="1050"/>
        <v>2.1739130434782608</v>
      </c>
      <c r="AA946" s="141">
        <f t="shared" si="1050"/>
        <v>0</v>
      </c>
      <c r="AB946" s="141">
        <f t="shared" si="1050"/>
        <v>2.2727272727272729</v>
      </c>
      <c r="AC946" s="141">
        <f t="shared" ref="AC946:AD946" si="1051">AC945/AC943*100</f>
        <v>0</v>
      </c>
      <c r="AD946" s="141">
        <f t="shared" si="1051"/>
        <v>0</v>
      </c>
      <c r="AE946" s="141">
        <f t="shared" ref="AE946:AH946" si="1052">AE945/AE943*100</f>
        <v>0</v>
      </c>
      <c r="AF946" s="141">
        <f t="shared" ref="AF946" si="1053">AF945/AF943*100</f>
        <v>0</v>
      </c>
      <c r="AG946" s="141">
        <f t="shared" si="1052"/>
        <v>3.125</v>
      </c>
      <c r="AH946" s="141">
        <f t="shared" si="1052"/>
        <v>1.9607843137254901</v>
      </c>
    </row>
    <row r="947" spans="1:34" ht="13.8" thickBot="1" x14ac:dyDescent="0.25">
      <c r="A947" s="167"/>
      <c r="B947" s="186"/>
      <c r="C947" s="187"/>
      <c r="D947" s="188"/>
      <c r="E947" s="130" t="s">
        <v>190</v>
      </c>
      <c r="F947" s="144">
        <f>F944/F943</f>
        <v>26.008264462809919</v>
      </c>
      <c r="G947" s="144">
        <f>G944/G943</f>
        <v>25.788321167883211</v>
      </c>
      <c r="H947" s="144">
        <f t="shared" ref="H947:U947" si="1054">H944/H943</f>
        <v>25.481481481481481</v>
      </c>
      <c r="I947" s="144">
        <f t="shared" si="1054"/>
        <v>10.774647887323944</v>
      </c>
      <c r="J947" s="144">
        <f t="shared" si="1054"/>
        <v>28.532608695652176</v>
      </c>
      <c r="K947" s="144">
        <f t="shared" si="1054"/>
        <v>35.054263565891475</v>
      </c>
      <c r="L947" s="144">
        <f t="shared" si="1054"/>
        <v>22.647058823529413</v>
      </c>
      <c r="M947" s="144">
        <f t="shared" si="1054"/>
        <v>18.165137614678898</v>
      </c>
      <c r="N947" s="144">
        <f t="shared" si="1054"/>
        <v>20.787878787878789</v>
      </c>
      <c r="O947" s="144">
        <f t="shared" si="1054"/>
        <v>14.767676767676768</v>
      </c>
      <c r="P947" s="144">
        <f t="shared" si="1054"/>
        <v>19.686868686868689</v>
      </c>
      <c r="Q947" s="144">
        <f t="shared" si="1054"/>
        <v>37.85</v>
      </c>
      <c r="R947" s="144">
        <f t="shared" si="1054"/>
        <v>14.443037974683545</v>
      </c>
      <c r="S947" s="144">
        <f t="shared" si="1054"/>
        <v>9.4342105263157894</v>
      </c>
      <c r="T947" s="144">
        <f t="shared" si="1054"/>
        <v>19.303797468354432</v>
      </c>
      <c r="U947" s="144">
        <f t="shared" si="1054"/>
        <v>23.05263157894737</v>
      </c>
      <c r="V947" s="144">
        <f t="shared" ref="V947:AA947" si="1055">V944/V943</f>
        <v>25.508196721311474</v>
      </c>
      <c r="W947" s="144">
        <f t="shared" si="1055"/>
        <v>23.390625</v>
      </c>
      <c r="X947" s="144">
        <f t="shared" si="1055"/>
        <v>48.729166666666664</v>
      </c>
      <c r="Y947" s="144">
        <f t="shared" si="1055"/>
        <v>16</v>
      </c>
      <c r="Z947" s="144">
        <f t="shared" si="1055"/>
        <v>12.173913043478262</v>
      </c>
      <c r="AA947" s="144">
        <f t="shared" si="1055"/>
        <v>23.62</v>
      </c>
      <c r="AB947" s="144">
        <f t="shared" ref="AB947:AC947" si="1056">AB944/AB943</f>
        <v>14.840909090909092</v>
      </c>
      <c r="AC947" s="144">
        <f t="shared" si="1056"/>
        <v>40.415094339622641</v>
      </c>
      <c r="AD947" s="144">
        <f t="shared" ref="AD947:AE947" si="1057">AD944/AD943</f>
        <v>31.458333333333332</v>
      </c>
      <c r="AE947" s="144">
        <f t="shared" si="1057"/>
        <v>31.405405405405407</v>
      </c>
      <c r="AF947" s="144">
        <f t="shared" ref="AF947" si="1058">AF944/AF943</f>
        <v>40.604651162790695</v>
      </c>
      <c r="AG947" s="144">
        <f t="shared" ref="AG947:AH947" si="1059">AG944/AG943</f>
        <v>34</v>
      </c>
      <c r="AH947" s="144">
        <f t="shared" si="1059"/>
        <v>127.25490196078431</v>
      </c>
    </row>
    <row r="948" spans="1:34" x14ac:dyDescent="0.2">
      <c r="A948" s="165" t="s">
        <v>115</v>
      </c>
      <c r="B948" s="175" t="s">
        <v>70</v>
      </c>
      <c r="C948" s="176"/>
      <c r="D948" s="177"/>
      <c r="E948" s="114" t="s">
        <v>187</v>
      </c>
      <c r="F948" s="5">
        <v>3</v>
      </c>
      <c r="G948" s="5">
        <v>3</v>
      </c>
      <c r="H948" s="5">
        <v>0</v>
      </c>
      <c r="I948" s="5">
        <v>4</v>
      </c>
      <c r="J948" s="5">
        <v>5</v>
      </c>
      <c r="K948" s="5">
        <v>2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1</v>
      </c>
      <c r="R948" s="5">
        <v>1</v>
      </c>
      <c r="S948" s="5">
        <v>0</v>
      </c>
      <c r="T948" s="5">
        <v>0</v>
      </c>
      <c r="U948" s="5">
        <v>1</v>
      </c>
      <c r="V948" s="5">
        <v>0</v>
      </c>
      <c r="W948" s="5">
        <v>1</v>
      </c>
      <c r="X948" s="5">
        <v>0</v>
      </c>
      <c r="Y948" s="5">
        <v>2</v>
      </c>
      <c r="Z948" s="5">
        <v>1</v>
      </c>
      <c r="AA948" s="5">
        <v>0</v>
      </c>
      <c r="AB948" s="5">
        <v>0</v>
      </c>
      <c r="AC948" s="5">
        <v>0</v>
      </c>
      <c r="AD948" s="5">
        <v>1</v>
      </c>
      <c r="AE948" s="5">
        <v>0</v>
      </c>
      <c r="AF948" s="5">
        <v>0</v>
      </c>
      <c r="AG948" s="5">
        <v>0</v>
      </c>
      <c r="AH948" s="5">
        <v>1</v>
      </c>
    </row>
    <row r="949" spans="1:34" x14ac:dyDescent="0.2">
      <c r="A949" s="165"/>
      <c r="B949" s="168"/>
      <c r="C949" s="178"/>
      <c r="D949" s="169"/>
      <c r="E949" s="115" t="s">
        <v>188</v>
      </c>
      <c r="F949" s="8">
        <v>190</v>
      </c>
      <c r="G949" s="8">
        <v>40</v>
      </c>
      <c r="H949" s="8">
        <v>0</v>
      </c>
      <c r="I949" s="8">
        <v>451</v>
      </c>
      <c r="J949" s="8">
        <v>229</v>
      </c>
      <c r="K949" s="8">
        <v>0</v>
      </c>
      <c r="L949" s="8">
        <v>0</v>
      </c>
      <c r="M949" s="8">
        <v>0</v>
      </c>
      <c r="N949" s="8">
        <v>0</v>
      </c>
      <c r="O949" s="8">
        <v>0</v>
      </c>
      <c r="P949" s="8">
        <v>0</v>
      </c>
      <c r="Q949" s="8">
        <v>85</v>
      </c>
      <c r="R949" s="8">
        <v>76</v>
      </c>
      <c r="S949" s="8">
        <v>0</v>
      </c>
      <c r="T949" s="8">
        <v>0</v>
      </c>
      <c r="U949" s="8">
        <v>5162</v>
      </c>
      <c r="V949" s="8">
        <v>0</v>
      </c>
      <c r="W949" s="8">
        <v>23</v>
      </c>
      <c r="X949" s="8">
        <v>0</v>
      </c>
      <c r="Y949" s="8">
        <v>244</v>
      </c>
      <c r="Z949" s="8">
        <v>9</v>
      </c>
      <c r="AA949" s="8">
        <v>0</v>
      </c>
      <c r="AB949" s="8">
        <v>0</v>
      </c>
      <c r="AC949" s="8">
        <v>0</v>
      </c>
      <c r="AD949" s="8">
        <v>220</v>
      </c>
      <c r="AE949" s="8">
        <v>0</v>
      </c>
      <c r="AF949" s="8">
        <v>0</v>
      </c>
      <c r="AG949" s="8">
        <v>0</v>
      </c>
      <c r="AH949" s="8">
        <v>562</v>
      </c>
    </row>
    <row r="950" spans="1:34" x14ac:dyDescent="0.2">
      <c r="A950" s="165"/>
      <c r="B950" s="168"/>
      <c r="C950" s="178"/>
      <c r="D950" s="169"/>
      <c r="E950" s="122" t="s">
        <v>195</v>
      </c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>
        <v>0</v>
      </c>
      <c r="R950" s="134">
        <v>0</v>
      </c>
      <c r="S950" s="134">
        <v>0</v>
      </c>
      <c r="T950" s="134">
        <v>0</v>
      </c>
      <c r="U950" s="134">
        <v>0</v>
      </c>
      <c r="V950" s="134">
        <v>0</v>
      </c>
      <c r="W950" s="134">
        <v>0</v>
      </c>
      <c r="X950" s="134">
        <v>0</v>
      </c>
      <c r="Y950" s="134">
        <v>0</v>
      </c>
      <c r="Z950" s="134">
        <v>0</v>
      </c>
      <c r="AA950" s="134">
        <v>0</v>
      </c>
      <c r="AB950" s="134">
        <v>0</v>
      </c>
      <c r="AC950" s="134">
        <v>0</v>
      </c>
      <c r="AD950" s="134">
        <v>0</v>
      </c>
      <c r="AE950" s="134">
        <v>0</v>
      </c>
      <c r="AF950" s="134">
        <v>0</v>
      </c>
      <c r="AG950" s="134">
        <v>0</v>
      </c>
      <c r="AH950" s="134">
        <v>0</v>
      </c>
    </row>
    <row r="951" spans="1:34" x14ac:dyDescent="0.2">
      <c r="A951" s="165"/>
      <c r="B951" s="168"/>
      <c r="C951" s="178"/>
      <c r="D951" s="169"/>
      <c r="E951" s="123" t="s">
        <v>197</v>
      </c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9">
        <f t="shared" ref="Q951:S951" si="1060">Q950/Q948*100</f>
        <v>0</v>
      </c>
      <c r="R951" s="139">
        <f t="shared" si="1060"/>
        <v>0</v>
      </c>
      <c r="S951" s="139" t="e">
        <f t="shared" si="1060"/>
        <v>#DIV/0!</v>
      </c>
      <c r="T951" s="139" t="e">
        <f>T950/T948*100</f>
        <v>#DIV/0!</v>
      </c>
      <c r="U951" s="139">
        <f t="shared" ref="U951:AH951" si="1061">U950/U948*100</f>
        <v>0</v>
      </c>
      <c r="V951" s="139" t="e">
        <f t="shared" si="1061"/>
        <v>#DIV/0!</v>
      </c>
      <c r="W951" s="139">
        <f t="shared" si="1061"/>
        <v>0</v>
      </c>
      <c r="X951" s="139" t="e">
        <f t="shared" si="1061"/>
        <v>#DIV/0!</v>
      </c>
      <c r="Y951" s="139">
        <f t="shared" si="1061"/>
        <v>0</v>
      </c>
      <c r="Z951" s="139">
        <f t="shared" si="1061"/>
        <v>0</v>
      </c>
      <c r="AA951" s="139" t="e">
        <f t="shared" si="1061"/>
        <v>#DIV/0!</v>
      </c>
      <c r="AB951" s="139" t="e">
        <f t="shared" si="1061"/>
        <v>#DIV/0!</v>
      </c>
      <c r="AC951" s="139" t="e">
        <f t="shared" si="1061"/>
        <v>#DIV/0!</v>
      </c>
      <c r="AD951" s="139">
        <f t="shared" si="1061"/>
        <v>0</v>
      </c>
      <c r="AE951" s="139" t="e">
        <f t="shared" si="1061"/>
        <v>#DIV/0!</v>
      </c>
      <c r="AF951" s="139" t="e">
        <f t="shared" si="1061"/>
        <v>#DIV/0!</v>
      </c>
      <c r="AG951" s="139" t="e">
        <f t="shared" si="1061"/>
        <v>#DIV/0!</v>
      </c>
      <c r="AH951" s="139">
        <f t="shared" si="1061"/>
        <v>0</v>
      </c>
    </row>
    <row r="952" spans="1:34" x14ac:dyDescent="0.2">
      <c r="A952" s="165"/>
      <c r="B952" s="170"/>
      <c r="C952" s="179"/>
      <c r="D952" s="171"/>
      <c r="E952" s="121" t="s">
        <v>189</v>
      </c>
      <c r="F952" s="143">
        <f>F949/F948</f>
        <v>63.333333333333336</v>
      </c>
      <c r="G952" s="143">
        <f>G949/G948</f>
        <v>13.333333333333334</v>
      </c>
      <c r="H952" s="143" t="e">
        <f t="shared" ref="H952:AH952" si="1062">H949/H948</f>
        <v>#DIV/0!</v>
      </c>
      <c r="I952" s="143">
        <f t="shared" si="1062"/>
        <v>112.75</v>
      </c>
      <c r="J952" s="143">
        <f t="shared" si="1062"/>
        <v>45.8</v>
      </c>
      <c r="K952" s="143">
        <f t="shared" si="1062"/>
        <v>0</v>
      </c>
      <c r="L952" s="143" t="e">
        <f t="shared" si="1062"/>
        <v>#DIV/0!</v>
      </c>
      <c r="M952" s="143" t="e">
        <f t="shared" si="1062"/>
        <v>#DIV/0!</v>
      </c>
      <c r="N952" s="143" t="e">
        <f t="shared" si="1062"/>
        <v>#DIV/0!</v>
      </c>
      <c r="O952" s="143" t="e">
        <f t="shared" si="1062"/>
        <v>#DIV/0!</v>
      </c>
      <c r="P952" s="143" t="e">
        <f t="shared" si="1062"/>
        <v>#DIV/0!</v>
      </c>
      <c r="Q952" s="143">
        <f t="shared" si="1062"/>
        <v>85</v>
      </c>
      <c r="R952" s="143">
        <f t="shared" si="1062"/>
        <v>76</v>
      </c>
      <c r="S952" s="143" t="e">
        <f t="shared" si="1062"/>
        <v>#DIV/0!</v>
      </c>
      <c r="T952" s="143" t="e">
        <f t="shared" si="1062"/>
        <v>#DIV/0!</v>
      </c>
      <c r="U952" s="143">
        <f t="shared" si="1062"/>
        <v>5162</v>
      </c>
      <c r="V952" s="143" t="e">
        <f t="shared" si="1062"/>
        <v>#DIV/0!</v>
      </c>
      <c r="W952" s="143">
        <f t="shared" si="1062"/>
        <v>23</v>
      </c>
      <c r="X952" s="143" t="e">
        <f t="shared" si="1062"/>
        <v>#DIV/0!</v>
      </c>
      <c r="Y952" s="143">
        <f t="shared" si="1062"/>
        <v>122</v>
      </c>
      <c r="Z952" s="143">
        <f t="shared" si="1062"/>
        <v>9</v>
      </c>
      <c r="AA952" s="143" t="e">
        <f t="shared" si="1062"/>
        <v>#DIV/0!</v>
      </c>
      <c r="AB952" s="143" t="e">
        <f t="shared" si="1062"/>
        <v>#DIV/0!</v>
      </c>
      <c r="AC952" s="143" t="e">
        <f t="shared" si="1062"/>
        <v>#DIV/0!</v>
      </c>
      <c r="AD952" s="143">
        <f t="shared" si="1062"/>
        <v>220</v>
      </c>
      <c r="AE952" s="143" t="e">
        <f t="shared" si="1062"/>
        <v>#DIV/0!</v>
      </c>
      <c r="AF952" s="143" t="e">
        <f t="shared" si="1062"/>
        <v>#DIV/0!</v>
      </c>
      <c r="AG952" s="143" t="e">
        <f t="shared" si="1062"/>
        <v>#DIV/0!</v>
      </c>
      <c r="AH952" s="143">
        <f t="shared" si="1062"/>
        <v>562</v>
      </c>
    </row>
    <row r="953" spans="1:34" x14ac:dyDescent="0.2">
      <c r="A953" s="165"/>
      <c r="B953" s="175" t="s">
        <v>71</v>
      </c>
      <c r="C953" s="176"/>
      <c r="D953" s="177"/>
      <c r="E953" s="114" t="s">
        <v>187</v>
      </c>
      <c r="F953" s="5">
        <v>0</v>
      </c>
      <c r="G953" s="5">
        <v>0</v>
      </c>
      <c r="H953" s="5">
        <v>0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1</v>
      </c>
      <c r="U953" s="5">
        <v>1</v>
      </c>
      <c r="V953" s="5">
        <v>0</v>
      </c>
      <c r="W953" s="5">
        <v>0</v>
      </c>
      <c r="X953" s="5">
        <v>0</v>
      </c>
      <c r="Y953" s="5">
        <v>1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1</v>
      </c>
      <c r="AH953" s="5">
        <v>0</v>
      </c>
    </row>
    <row r="954" spans="1:34" x14ac:dyDescent="0.2">
      <c r="A954" s="165"/>
      <c r="B954" s="168"/>
      <c r="C954" s="178"/>
      <c r="D954" s="169"/>
      <c r="E954" s="115" t="s">
        <v>188</v>
      </c>
      <c r="F954" s="8">
        <v>0</v>
      </c>
      <c r="G954" s="8">
        <v>0</v>
      </c>
      <c r="H954" s="8">
        <v>0</v>
      </c>
      <c r="I954" s="8">
        <v>0</v>
      </c>
      <c r="J954" s="8">
        <v>0</v>
      </c>
      <c r="K954" s="8">
        <v>0</v>
      </c>
      <c r="L954" s="8">
        <v>0</v>
      </c>
      <c r="M954" s="8">
        <v>0</v>
      </c>
      <c r="N954" s="8">
        <v>0</v>
      </c>
      <c r="O954" s="8">
        <v>0</v>
      </c>
      <c r="P954" s="8">
        <v>0</v>
      </c>
      <c r="Q954" s="8">
        <v>0</v>
      </c>
      <c r="R954" s="8">
        <v>0</v>
      </c>
      <c r="S954" s="8">
        <v>0</v>
      </c>
      <c r="T954" s="8">
        <v>78</v>
      </c>
      <c r="U954" s="8">
        <v>3</v>
      </c>
      <c r="V954" s="8">
        <v>0</v>
      </c>
      <c r="W954" s="8">
        <v>0</v>
      </c>
      <c r="X954" s="8">
        <v>0</v>
      </c>
      <c r="Y954" s="8">
        <v>50</v>
      </c>
      <c r="Z954" s="8">
        <v>0</v>
      </c>
      <c r="AA954" s="8">
        <v>0</v>
      </c>
      <c r="AB954" s="8">
        <v>0</v>
      </c>
      <c r="AC954" s="8">
        <v>0</v>
      </c>
      <c r="AD954" s="8">
        <v>0</v>
      </c>
      <c r="AE954" s="8">
        <v>0</v>
      </c>
      <c r="AF954" s="8">
        <v>0</v>
      </c>
      <c r="AG954" s="8">
        <v>0</v>
      </c>
      <c r="AH954" s="8">
        <v>0</v>
      </c>
    </row>
    <row r="955" spans="1:34" x14ac:dyDescent="0.2">
      <c r="A955" s="165"/>
      <c r="B955" s="168"/>
      <c r="C955" s="178"/>
      <c r="D955" s="169"/>
      <c r="E955" s="122" t="s">
        <v>195</v>
      </c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>
        <v>0</v>
      </c>
      <c r="R955" s="134">
        <v>0</v>
      </c>
      <c r="S955" s="134">
        <v>0</v>
      </c>
      <c r="T955" s="134">
        <v>0</v>
      </c>
      <c r="U955" s="134">
        <v>0</v>
      </c>
      <c r="V955" s="134">
        <v>0</v>
      </c>
      <c r="W955" s="134">
        <v>0</v>
      </c>
      <c r="X955" s="134">
        <v>0</v>
      </c>
      <c r="Y955" s="134">
        <v>0</v>
      </c>
      <c r="Z955" s="134">
        <v>0</v>
      </c>
      <c r="AA955" s="134">
        <v>0</v>
      </c>
      <c r="AB955" s="134">
        <v>0</v>
      </c>
      <c r="AC955" s="134">
        <v>0</v>
      </c>
      <c r="AD955" s="134">
        <v>0</v>
      </c>
      <c r="AE955" s="134">
        <v>0</v>
      </c>
      <c r="AF955" s="134">
        <v>0</v>
      </c>
      <c r="AG955" s="134">
        <v>0</v>
      </c>
      <c r="AH955" s="134">
        <v>0</v>
      </c>
    </row>
    <row r="956" spans="1:34" x14ac:dyDescent="0.2">
      <c r="A956" s="165"/>
      <c r="B956" s="168"/>
      <c r="C956" s="178"/>
      <c r="D956" s="169"/>
      <c r="E956" s="123" t="s">
        <v>197</v>
      </c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9" t="e">
        <f t="shared" ref="Q956:S956" si="1063">Q955/Q953*100</f>
        <v>#DIV/0!</v>
      </c>
      <c r="R956" s="139" t="e">
        <f t="shared" si="1063"/>
        <v>#DIV/0!</v>
      </c>
      <c r="S956" s="139" t="e">
        <f t="shared" si="1063"/>
        <v>#DIV/0!</v>
      </c>
      <c r="T956" s="139">
        <f>T955/T953*100</f>
        <v>0</v>
      </c>
      <c r="U956" s="139">
        <f t="shared" ref="U956:AH956" si="1064">U955/U953*100</f>
        <v>0</v>
      </c>
      <c r="V956" s="139" t="e">
        <f t="shared" si="1064"/>
        <v>#DIV/0!</v>
      </c>
      <c r="W956" s="139" t="e">
        <f t="shared" si="1064"/>
        <v>#DIV/0!</v>
      </c>
      <c r="X956" s="139" t="e">
        <f t="shared" si="1064"/>
        <v>#DIV/0!</v>
      </c>
      <c r="Y956" s="139">
        <f t="shared" si="1064"/>
        <v>0</v>
      </c>
      <c r="Z956" s="139" t="e">
        <f t="shared" si="1064"/>
        <v>#DIV/0!</v>
      </c>
      <c r="AA956" s="139" t="e">
        <f t="shared" si="1064"/>
        <v>#DIV/0!</v>
      </c>
      <c r="AB956" s="139" t="e">
        <f t="shared" si="1064"/>
        <v>#DIV/0!</v>
      </c>
      <c r="AC956" s="139" t="e">
        <f t="shared" si="1064"/>
        <v>#DIV/0!</v>
      </c>
      <c r="AD956" s="139" t="e">
        <f t="shared" si="1064"/>
        <v>#DIV/0!</v>
      </c>
      <c r="AE956" s="139" t="e">
        <f t="shared" si="1064"/>
        <v>#DIV/0!</v>
      </c>
      <c r="AF956" s="139" t="e">
        <f t="shared" si="1064"/>
        <v>#DIV/0!</v>
      </c>
      <c r="AG956" s="139">
        <f t="shared" si="1064"/>
        <v>0</v>
      </c>
      <c r="AH956" s="139" t="e">
        <f t="shared" si="1064"/>
        <v>#DIV/0!</v>
      </c>
    </row>
    <row r="957" spans="1:34" x14ac:dyDescent="0.2">
      <c r="A957" s="165"/>
      <c r="B957" s="170"/>
      <c r="C957" s="179"/>
      <c r="D957" s="171"/>
      <c r="E957" s="121" t="s">
        <v>189</v>
      </c>
      <c r="F957" s="143" t="e">
        <f>F954/F953</f>
        <v>#DIV/0!</v>
      </c>
      <c r="G957" s="143" t="e">
        <f>G954/G953</f>
        <v>#DIV/0!</v>
      </c>
      <c r="H957" s="143" t="e">
        <f t="shared" ref="H957:AH957" si="1065">H954/H953</f>
        <v>#DIV/0!</v>
      </c>
      <c r="I957" s="143" t="e">
        <f t="shared" si="1065"/>
        <v>#DIV/0!</v>
      </c>
      <c r="J957" s="143" t="e">
        <f t="shared" si="1065"/>
        <v>#DIV/0!</v>
      </c>
      <c r="K957" s="143" t="e">
        <f t="shared" si="1065"/>
        <v>#DIV/0!</v>
      </c>
      <c r="L957" s="143" t="e">
        <f t="shared" si="1065"/>
        <v>#DIV/0!</v>
      </c>
      <c r="M957" s="143" t="e">
        <f t="shared" si="1065"/>
        <v>#DIV/0!</v>
      </c>
      <c r="N957" s="143" t="e">
        <f t="shared" si="1065"/>
        <v>#DIV/0!</v>
      </c>
      <c r="O957" s="143" t="e">
        <f t="shared" si="1065"/>
        <v>#DIV/0!</v>
      </c>
      <c r="P957" s="143" t="e">
        <f t="shared" si="1065"/>
        <v>#DIV/0!</v>
      </c>
      <c r="Q957" s="143" t="e">
        <f t="shared" si="1065"/>
        <v>#DIV/0!</v>
      </c>
      <c r="R957" s="143" t="e">
        <f t="shared" si="1065"/>
        <v>#DIV/0!</v>
      </c>
      <c r="S957" s="143" t="e">
        <f t="shared" si="1065"/>
        <v>#DIV/0!</v>
      </c>
      <c r="T957" s="143">
        <f t="shared" si="1065"/>
        <v>78</v>
      </c>
      <c r="U957" s="143">
        <f t="shared" si="1065"/>
        <v>3</v>
      </c>
      <c r="V957" s="143" t="e">
        <f t="shared" si="1065"/>
        <v>#DIV/0!</v>
      </c>
      <c r="W957" s="143" t="e">
        <f t="shared" si="1065"/>
        <v>#DIV/0!</v>
      </c>
      <c r="X957" s="143" t="e">
        <f t="shared" si="1065"/>
        <v>#DIV/0!</v>
      </c>
      <c r="Y957" s="143">
        <f t="shared" si="1065"/>
        <v>50</v>
      </c>
      <c r="Z957" s="143" t="e">
        <f t="shared" si="1065"/>
        <v>#DIV/0!</v>
      </c>
      <c r="AA957" s="143" t="e">
        <f t="shared" si="1065"/>
        <v>#DIV/0!</v>
      </c>
      <c r="AB957" s="143" t="e">
        <f t="shared" si="1065"/>
        <v>#DIV/0!</v>
      </c>
      <c r="AC957" s="143" t="e">
        <f t="shared" si="1065"/>
        <v>#DIV/0!</v>
      </c>
      <c r="AD957" s="143" t="e">
        <f t="shared" si="1065"/>
        <v>#DIV/0!</v>
      </c>
      <c r="AE957" s="143" t="e">
        <f t="shared" si="1065"/>
        <v>#DIV/0!</v>
      </c>
      <c r="AF957" s="143" t="e">
        <f t="shared" si="1065"/>
        <v>#DIV/0!</v>
      </c>
      <c r="AG957" s="143">
        <f t="shared" si="1065"/>
        <v>0</v>
      </c>
      <c r="AH957" s="143" t="e">
        <f t="shared" si="1065"/>
        <v>#DIV/0!</v>
      </c>
    </row>
    <row r="958" spans="1:34" x14ac:dyDescent="0.2">
      <c r="A958" s="165"/>
      <c r="B958" s="175" t="s">
        <v>72</v>
      </c>
      <c r="C958" s="176"/>
      <c r="D958" s="177"/>
      <c r="E958" s="114" t="s">
        <v>187</v>
      </c>
      <c r="F958" s="5">
        <v>0</v>
      </c>
      <c r="G958" s="5">
        <v>0</v>
      </c>
      <c r="H958" s="5">
        <v>0</v>
      </c>
      <c r="I958" s="5">
        <v>0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</row>
    <row r="959" spans="1:34" x14ac:dyDescent="0.2">
      <c r="A959" s="165"/>
      <c r="B959" s="168"/>
      <c r="C959" s="178"/>
      <c r="D959" s="169"/>
      <c r="E959" s="115" t="s">
        <v>188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8">
        <v>0</v>
      </c>
      <c r="AE959" s="8">
        <v>0</v>
      </c>
      <c r="AF959" s="8">
        <v>0</v>
      </c>
      <c r="AG959" s="8">
        <v>0</v>
      </c>
      <c r="AH959" s="8">
        <v>0</v>
      </c>
    </row>
    <row r="960" spans="1:34" x14ac:dyDescent="0.2">
      <c r="A960" s="165"/>
      <c r="B960" s="168"/>
      <c r="C960" s="178"/>
      <c r="D960" s="169"/>
      <c r="E960" s="122" t="s">
        <v>195</v>
      </c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>
        <v>0</v>
      </c>
      <c r="R960" s="134">
        <v>0</v>
      </c>
      <c r="S960" s="134">
        <v>0</v>
      </c>
      <c r="T960" s="134">
        <v>0</v>
      </c>
      <c r="U960" s="134">
        <v>0</v>
      </c>
      <c r="V960" s="134">
        <v>0</v>
      </c>
      <c r="W960" s="134">
        <v>0</v>
      </c>
      <c r="X960" s="134">
        <v>0</v>
      </c>
      <c r="Y960" s="134">
        <v>0</v>
      </c>
      <c r="Z960" s="134">
        <v>0</v>
      </c>
      <c r="AA960" s="134">
        <v>0</v>
      </c>
      <c r="AB960" s="134">
        <v>0</v>
      </c>
      <c r="AC960" s="134">
        <v>0</v>
      </c>
      <c r="AD960" s="134">
        <v>0</v>
      </c>
      <c r="AE960" s="134">
        <v>0</v>
      </c>
      <c r="AF960" s="134">
        <v>0</v>
      </c>
      <c r="AG960" s="134">
        <v>0</v>
      </c>
      <c r="AH960" s="134">
        <v>0</v>
      </c>
    </row>
    <row r="961" spans="1:34" x14ac:dyDescent="0.2">
      <c r="A961" s="165"/>
      <c r="B961" s="168"/>
      <c r="C961" s="178"/>
      <c r="D961" s="169"/>
      <c r="E961" s="123" t="s">
        <v>197</v>
      </c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9" t="e">
        <f t="shared" ref="Q961:S961" si="1066">Q960/Q958*100</f>
        <v>#DIV/0!</v>
      </c>
      <c r="R961" s="139" t="e">
        <f t="shared" si="1066"/>
        <v>#DIV/0!</v>
      </c>
      <c r="S961" s="139" t="e">
        <f t="shared" si="1066"/>
        <v>#DIV/0!</v>
      </c>
      <c r="T961" s="139" t="e">
        <f>T960/T958*100</f>
        <v>#DIV/0!</v>
      </c>
      <c r="U961" s="139" t="e">
        <f t="shared" ref="U961:AH961" si="1067">U960/U958*100</f>
        <v>#DIV/0!</v>
      </c>
      <c r="V961" s="139" t="e">
        <f t="shared" si="1067"/>
        <v>#DIV/0!</v>
      </c>
      <c r="W961" s="139" t="e">
        <f t="shared" si="1067"/>
        <v>#DIV/0!</v>
      </c>
      <c r="X961" s="139" t="e">
        <f t="shared" si="1067"/>
        <v>#DIV/0!</v>
      </c>
      <c r="Y961" s="139" t="e">
        <f t="shared" si="1067"/>
        <v>#DIV/0!</v>
      </c>
      <c r="Z961" s="139" t="e">
        <f t="shared" si="1067"/>
        <v>#DIV/0!</v>
      </c>
      <c r="AA961" s="139" t="e">
        <f t="shared" si="1067"/>
        <v>#DIV/0!</v>
      </c>
      <c r="AB961" s="139" t="e">
        <f t="shared" si="1067"/>
        <v>#DIV/0!</v>
      </c>
      <c r="AC961" s="139" t="e">
        <f t="shared" si="1067"/>
        <v>#DIV/0!</v>
      </c>
      <c r="AD961" s="139" t="e">
        <f t="shared" si="1067"/>
        <v>#DIV/0!</v>
      </c>
      <c r="AE961" s="139" t="e">
        <f t="shared" si="1067"/>
        <v>#DIV/0!</v>
      </c>
      <c r="AF961" s="139" t="e">
        <f t="shared" si="1067"/>
        <v>#DIV/0!</v>
      </c>
      <c r="AG961" s="139" t="e">
        <f t="shared" si="1067"/>
        <v>#DIV/0!</v>
      </c>
      <c r="AH961" s="139" t="e">
        <f t="shared" si="1067"/>
        <v>#DIV/0!</v>
      </c>
    </row>
    <row r="962" spans="1:34" x14ac:dyDescent="0.2">
      <c r="A962" s="165"/>
      <c r="B962" s="170"/>
      <c r="C962" s="179"/>
      <c r="D962" s="171"/>
      <c r="E962" s="121" t="s">
        <v>189</v>
      </c>
      <c r="F962" s="143" t="e">
        <f>F959/F958</f>
        <v>#DIV/0!</v>
      </c>
      <c r="G962" s="143" t="e">
        <f>G959/G958</f>
        <v>#DIV/0!</v>
      </c>
      <c r="H962" s="143" t="e">
        <f t="shared" ref="H962:AH962" si="1068">H959/H958</f>
        <v>#DIV/0!</v>
      </c>
      <c r="I962" s="143" t="e">
        <f t="shared" si="1068"/>
        <v>#DIV/0!</v>
      </c>
      <c r="J962" s="143" t="e">
        <f t="shared" si="1068"/>
        <v>#DIV/0!</v>
      </c>
      <c r="K962" s="143" t="e">
        <f t="shared" si="1068"/>
        <v>#DIV/0!</v>
      </c>
      <c r="L962" s="143" t="e">
        <f t="shared" si="1068"/>
        <v>#DIV/0!</v>
      </c>
      <c r="M962" s="143" t="e">
        <f t="shared" si="1068"/>
        <v>#DIV/0!</v>
      </c>
      <c r="N962" s="143" t="e">
        <f t="shared" si="1068"/>
        <v>#DIV/0!</v>
      </c>
      <c r="O962" s="143" t="e">
        <f t="shared" si="1068"/>
        <v>#DIV/0!</v>
      </c>
      <c r="P962" s="143" t="e">
        <f t="shared" si="1068"/>
        <v>#DIV/0!</v>
      </c>
      <c r="Q962" s="143" t="e">
        <f t="shared" si="1068"/>
        <v>#DIV/0!</v>
      </c>
      <c r="R962" s="143" t="e">
        <f t="shared" si="1068"/>
        <v>#DIV/0!</v>
      </c>
      <c r="S962" s="143" t="e">
        <f t="shared" si="1068"/>
        <v>#DIV/0!</v>
      </c>
      <c r="T962" s="143" t="e">
        <f t="shared" si="1068"/>
        <v>#DIV/0!</v>
      </c>
      <c r="U962" s="143" t="e">
        <f t="shared" si="1068"/>
        <v>#DIV/0!</v>
      </c>
      <c r="V962" s="143" t="e">
        <f t="shared" si="1068"/>
        <v>#DIV/0!</v>
      </c>
      <c r="W962" s="143" t="e">
        <f t="shared" si="1068"/>
        <v>#DIV/0!</v>
      </c>
      <c r="X962" s="143" t="e">
        <f t="shared" si="1068"/>
        <v>#DIV/0!</v>
      </c>
      <c r="Y962" s="143" t="e">
        <f t="shared" si="1068"/>
        <v>#DIV/0!</v>
      </c>
      <c r="Z962" s="143" t="e">
        <f t="shared" si="1068"/>
        <v>#DIV/0!</v>
      </c>
      <c r="AA962" s="143" t="e">
        <f t="shared" si="1068"/>
        <v>#DIV/0!</v>
      </c>
      <c r="AB962" s="143" t="e">
        <f t="shared" si="1068"/>
        <v>#DIV/0!</v>
      </c>
      <c r="AC962" s="143" t="e">
        <f t="shared" si="1068"/>
        <v>#DIV/0!</v>
      </c>
      <c r="AD962" s="143" t="e">
        <f t="shared" si="1068"/>
        <v>#DIV/0!</v>
      </c>
      <c r="AE962" s="143" t="e">
        <f t="shared" si="1068"/>
        <v>#DIV/0!</v>
      </c>
      <c r="AF962" s="143" t="e">
        <f t="shared" si="1068"/>
        <v>#DIV/0!</v>
      </c>
      <c r="AG962" s="143" t="e">
        <f t="shared" si="1068"/>
        <v>#DIV/0!</v>
      </c>
      <c r="AH962" s="143" t="e">
        <f t="shared" si="1068"/>
        <v>#DIV/0!</v>
      </c>
    </row>
    <row r="963" spans="1:34" x14ac:dyDescent="0.2">
      <c r="A963" s="165"/>
      <c r="B963" s="175" t="s">
        <v>73</v>
      </c>
      <c r="C963" s="176"/>
      <c r="D963" s="177"/>
      <c r="E963" s="114" t="s">
        <v>187</v>
      </c>
      <c r="F963" s="5">
        <v>0</v>
      </c>
      <c r="G963" s="5">
        <v>1</v>
      </c>
      <c r="H963" s="5">
        <v>0</v>
      </c>
      <c r="I963" s="5">
        <v>2</v>
      </c>
      <c r="J963" s="5">
        <v>0</v>
      </c>
      <c r="K963" s="5">
        <v>0</v>
      </c>
      <c r="L963" s="5">
        <v>0</v>
      </c>
      <c r="M963" s="5">
        <v>1</v>
      </c>
      <c r="N963" s="5">
        <v>0</v>
      </c>
      <c r="O963" s="5">
        <v>1</v>
      </c>
      <c r="P963" s="5">
        <v>0</v>
      </c>
      <c r="Q963" s="5">
        <v>0</v>
      </c>
      <c r="R963" s="5">
        <v>0</v>
      </c>
      <c r="S963" s="5">
        <v>0</v>
      </c>
      <c r="T963" s="5">
        <v>1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3</v>
      </c>
      <c r="AA963" s="5">
        <v>0</v>
      </c>
      <c r="AB963" s="5">
        <v>0</v>
      </c>
      <c r="AC963" s="5">
        <v>1</v>
      </c>
      <c r="AD963" s="5">
        <v>1</v>
      </c>
      <c r="AE963" s="5">
        <v>1</v>
      </c>
      <c r="AF963" s="5">
        <v>0</v>
      </c>
      <c r="AG963" s="5">
        <v>2</v>
      </c>
      <c r="AH963" s="5">
        <v>1</v>
      </c>
    </row>
    <row r="964" spans="1:34" x14ac:dyDescent="0.2">
      <c r="A964" s="165"/>
      <c r="B964" s="168"/>
      <c r="C964" s="178"/>
      <c r="D964" s="169"/>
      <c r="E964" s="115" t="s">
        <v>188</v>
      </c>
      <c r="F964" s="8">
        <v>0</v>
      </c>
      <c r="G964" s="8">
        <v>0</v>
      </c>
      <c r="H964" s="8">
        <v>0</v>
      </c>
      <c r="I964" s="8">
        <v>24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30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1566</v>
      </c>
      <c r="AA964" s="8">
        <v>0</v>
      </c>
      <c r="AB964" s="8">
        <v>0</v>
      </c>
      <c r="AC964" s="8">
        <v>8</v>
      </c>
      <c r="AD964" s="8">
        <v>1411</v>
      </c>
      <c r="AE964" s="8">
        <v>262</v>
      </c>
      <c r="AF964" s="8">
        <v>0</v>
      </c>
      <c r="AG964" s="8">
        <v>26</v>
      </c>
      <c r="AH964" s="8">
        <v>0</v>
      </c>
    </row>
    <row r="965" spans="1:34" x14ac:dyDescent="0.2">
      <c r="A965" s="165"/>
      <c r="B965" s="168"/>
      <c r="C965" s="178"/>
      <c r="D965" s="169"/>
      <c r="E965" s="122" t="s">
        <v>195</v>
      </c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>
        <v>0</v>
      </c>
      <c r="R965" s="134">
        <v>0</v>
      </c>
      <c r="S965" s="134">
        <v>0</v>
      </c>
      <c r="T965" s="134">
        <v>0</v>
      </c>
      <c r="U965" s="134">
        <v>0</v>
      </c>
      <c r="V965" s="134">
        <v>0</v>
      </c>
      <c r="W965" s="134">
        <v>0</v>
      </c>
      <c r="X965" s="134">
        <v>0</v>
      </c>
      <c r="Y965" s="134">
        <v>0</v>
      </c>
      <c r="Z965" s="134">
        <v>0</v>
      </c>
      <c r="AA965" s="134">
        <v>0</v>
      </c>
      <c r="AB965" s="134">
        <v>0</v>
      </c>
      <c r="AC965" s="134">
        <v>0</v>
      </c>
      <c r="AD965" s="134">
        <v>0</v>
      </c>
      <c r="AE965" s="134">
        <v>0</v>
      </c>
      <c r="AF965" s="134">
        <v>0</v>
      </c>
      <c r="AG965" s="134">
        <v>0</v>
      </c>
      <c r="AH965" s="134">
        <v>0</v>
      </c>
    </row>
    <row r="966" spans="1:34" x14ac:dyDescent="0.2">
      <c r="A966" s="165"/>
      <c r="B966" s="168"/>
      <c r="C966" s="178"/>
      <c r="D966" s="169"/>
      <c r="E966" s="123" t="s">
        <v>197</v>
      </c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9" t="e">
        <f t="shared" ref="Q966:S966" si="1069">Q965/Q963*100</f>
        <v>#DIV/0!</v>
      </c>
      <c r="R966" s="139" t="e">
        <f t="shared" si="1069"/>
        <v>#DIV/0!</v>
      </c>
      <c r="S966" s="139" t="e">
        <f t="shared" si="1069"/>
        <v>#DIV/0!</v>
      </c>
      <c r="T966" s="139">
        <f>T965/T963*100</f>
        <v>0</v>
      </c>
      <c r="U966" s="139" t="e">
        <f t="shared" ref="U966:AH966" si="1070">U965/U963*100</f>
        <v>#DIV/0!</v>
      </c>
      <c r="V966" s="139" t="e">
        <f t="shared" si="1070"/>
        <v>#DIV/0!</v>
      </c>
      <c r="W966" s="139" t="e">
        <f t="shared" si="1070"/>
        <v>#DIV/0!</v>
      </c>
      <c r="X966" s="139" t="e">
        <f t="shared" si="1070"/>
        <v>#DIV/0!</v>
      </c>
      <c r="Y966" s="139" t="e">
        <f t="shared" si="1070"/>
        <v>#DIV/0!</v>
      </c>
      <c r="Z966" s="139">
        <f t="shared" si="1070"/>
        <v>0</v>
      </c>
      <c r="AA966" s="139" t="e">
        <f t="shared" si="1070"/>
        <v>#DIV/0!</v>
      </c>
      <c r="AB966" s="139" t="e">
        <f t="shared" si="1070"/>
        <v>#DIV/0!</v>
      </c>
      <c r="AC966" s="139">
        <f t="shared" si="1070"/>
        <v>0</v>
      </c>
      <c r="AD966" s="139">
        <f t="shared" si="1070"/>
        <v>0</v>
      </c>
      <c r="AE966" s="139">
        <f t="shared" si="1070"/>
        <v>0</v>
      </c>
      <c r="AF966" s="139" t="e">
        <f t="shared" si="1070"/>
        <v>#DIV/0!</v>
      </c>
      <c r="AG966" s="139">
        <f t="shared" si="1070"/>
        <v>0</v>
      </c>
      <c r="AH966" s="139">
        <f t="shared" si="1070"/>
        <v>0</v>
      </c>
    </row>
    <row r="967" spans="1:34" ht="13.5" customHeight="1" x14ac:dyDescent="0.2">
      <c r="A967" s="165"/>
      <c r="B967" s="170"/>
      <c r="C967" s="179"/>
      <c r="D967" s="171"/>
      <c r="E967" s="121" t="s">
        <v>189</v>
      </c>
      <c r="F967" s="143" t="e">
        <f>F964/F963</f>
        <v>#DIV/0!</v>
      </c>
      <c r="G967" s="143">
        <f>G964/G963</f>
        <v>0</v>
      </c>
      <c r="H967" s="143" t="e">
        <f t="shared" ref="H967:AH967" si="1071">H964/H963</f>
        <v>#DIV/0!</v>
      </c>
      <c r="I967" s="143">
        <f t="shared" si="1071"/>
        <v>12</v>
      </c>
      <c r="J967" s="143" t="e">
        <f t="shared" si="1071"/>
        <v>#DIV/0!</v>
      </c>
      <c r="K967" s="143" t="e">
        <f t="shared" si="1071"/>
        <v>#DIV/0!</v>
      </c>
      <c r="L967" s="143" t="e">
        <f t="shared" si="1071"/>
        <v>#DIV/0!</v>
      </c>
      <c r="M967" s="143">
        <f t="shared" si="1071"/>
        <v>0</v>
      </c>
      <c r="N967" s="143" t="e">
        <f t="shared" si="1071"/>
        <v>#DIV/0!</v>
      </c>
      <c r="O967" s="143">
        <f t="shared" si="1071"/>
        <v>0</v>
      </c>
      <c r="P967" s="143" t="e">
        <f t="shared" si="1071"/>
        <v>#DIV/0!</v>
      </c>
      <c r="Q967" s="143" t="e">
        <f t="shared" si="1071"/>
        <v>#DIV/0!</v>
      </c>
      <c r="R967" s="143" t="e">
        <f t="shared" si="1071"/>
        <v>#DIV/0!</v>
      </c>
      <c r="S967" s="143" t="e">
        <f t="shared" si="1071"/>
        <v>#DIV/0!</v>
      </c>
      <c r="T967" s="143">
        <f t="shared" si="1071"/>
        <v>30</v>
      </c>
      <c r="U967" s="143" t="e">
        <f t="shared" si="1071"/>
        <v>#DIV/0!</v>
      </c>
      <c r="V967" s="143" t="e">
        <f t="shared" si="1071"/>
        <v>#DIV/0!</v>
      </c>
      <c r="W967" s="143" t="e">
        <f t="shared" si="1071"/>
        <v>#DIV/0!</v>
      </c>
      <c r="X967" s="143" t="e">
        <f t="shared" si="1071"/>
        <v>#DIV/0!</v>
      </c>
      <c r="Y967" s="143" t="e">
        <f t="shared" si="1071"/>
        <v>#DIV/0!</v>
      </c>
      <c r="Z967" s="143">
        <f t="shared" si="1071"/>
        <v>522</v>
      </c>
      <c r="AA967" s="143" t="e">
        <f t="shared" si="1071"/>
        <v>#DIV/0!</v>
      </c>
      <c r="AB967" s="143" t="e">
        <f t="shared" si="1071"/>
        <v>#DIV/0!</v>
      </c>
      <c r="AC967" s="143">
        <f t="shared" si="1071"/>
        <v>8</v>
      </c>
      <c r="AD967" s="143">
        <f t="shared" si="1071"/>
        <v>1411</v>
      </c>
      <c r="AE967" s="143">
        <f t="shared" si="1071"/>
        <v>262</v>
      </c>
      <c r="AF967" s="143" t="e">
        <f t="shared" si="1071"/>
        <v>#DIV/0!</v>
      </c>
      <c r="AG967" s="143">
        <f t="shared" si="1071"/>
        <v>13</v>
      </c>
      <c r="AH967" s="143">
        <f t="shared" si="1071"/>
        <v>0</v>
      </c>
    </row>
    <row r="968" spans="1:34" ht="13.5" customHeight="1" x14ac:dyDescent="0.2">
      <c r="A968" s="165"/>
      <c r="B968" s="175" t="s">
        <v>74</v>
      </c>
      <c r="C968" s="176"/>
      <c r="D968" s="177"/>
      <c r="E968" s="114" t="s">
        <v>187</v>
      </c>
      <c r="F968" s="5">
        <v>1</v>
      </c>
      <c r="G968" s="5">
        <v>0</v>
      </c>
      <c r="H968" s="5">
        <v>1</v>
      </c>
      <c r="I968" s="5">
        <v>0</v>
      </c>
      <c r="J968" s="5">
        <v>0</v>
      </c>
      <c r="K968" s="5">
        <v>1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1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1</v>
      </c>
      <c r="AA968" s="5">
        <v>1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1</v>
      </c>
      <c r="AH968" s="5">
        <v>0</v>
      </c>
    </row>
    <row r="969" spans="1:34" ht="13.5" customHeight="1" x14ac:dyDescent="0.2">
      <c r="A969" s="165"/>
      <c r="B969" s="168"/>
      <c r="C969" s="178"/>
      <c r="D969" s="169"/>
      <c r="E969" s="115" t="s">
        <v>188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18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85</v>
      </c>
      <c r="AB969" s="8">
        <v>0</v>
      </c>
      <c r="AC969" s="8">
        <v>0</v>
      </c>
      <c r="AD969" s="8">
        <v>0</v>
      </c>
      <c r="AE969" s="8">
        <v>0</v>
      </c>
      <c r="AF969" s="8">
        <v>0</v>
      </c>
      <c r="AG969" s="8">
        <v>0</v>
      </c>
      <c r="AH969" s="8">
        <v>0</v>
      </c>
    </row>
    <row r="970" spans="1:34" ht="13.5" customHeight="1" x14ac:dyDescent="0.2">
      <c r="A970" s="165"/>
      <c r="B970" s="168"/>
      <c r="C970" s="178"/>
      <c r="D970" s="169"/>
      <c r="E970" s="122" t="s">
        <v>195</v>
      </c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>
        <v>0</v>
      </c>
      <c r="R970" s="134">
        <v>0</v>
      </c>
      <c r="S970" s="134">
        <v>0</v>
      </c>
      <c r="T970" s="134">
        <v>0</v>
      </c>
      <c r="U970" s="134">
        <v>0</v>
      </c>
      <c r="V970" s="134">
        <v>0</v>
      </c>
      <c r="W970" s="134">
        <v>0</v>
      </c>
      <c r="X970" s="134">
        <v>0</v>
      </c>
      <c r="Y970" s="134">
        <v>0</v>
      </c>
      <c r="Z970" s="134">
        <v>0</v>
      </c>
      <c r="AA970" s="134">
        <v>0</v>
      </c>
      <c r="AB970" s="134">
        <v>0</v>
      </c>
      <c r="AC970" s="134">
        <v>0</v>
      </c>
      <c r="AD970" s="134">
        <v>0</v>
      </c>
      <c r="AE970" s="134">
        <v>0</v>
      </c>
      <c r="AF970" s="134">
        <v>0</v>
      </c>
      <c r="AG970" s="134">
        <v>0</v>
      </c>
      <c r="AH970" s="134">
        <v>0</v>
      </c>
    </row>
    <row r="971" spans="1:34" ht="13.5" customHeight="1" x14ac:dyDescent="0.2">
      <c r="A971" s="165"/>
      <c r="B971" s="168"/>
      <c r="C971" s="178"/>
      <c r="D971" s="169"/>
      <c r="E971" s="123" t="s">
        <v>197</v>
      </c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9" t="e">
        <f t="shared" ref="Q971:S971" si="1072">Q970/Q968*100</f>
        <v>#DIV/0!</v>
      </c>
      <c r="R971" s="139" t="e">
        <f t="shared" si="1072"/>
        <v>#DIV/0!</v>
      </c>
      <c r="S971" s="139" t="e">
        <f t="shared" si="1072"/>
        <v>#DIV/0!</v>
      </c>
      <c r="T971" s="139">
        <f>T970/T968*100</f>
        <v>0</v>
      </c>
      <c r="U971" s="139" t="e">
        <f t="shared" ref="U971:AH971" si="1073">U970/U968*100</f>
        <v>#DIV/0!</v>
      </c>
      <c r="V971" s="139" t="e">
        <f t="shared" si="1073"/>
        <v>#DIV/0!</v>
      </c>
      <c r="W971" s="139" t="e">
        <f t="shared" si="1073"/>
        <v>#DIV/0!</v>
      </c>
      <c r="X971" s="139" t="e">
        <f t="shared" si="1073"/>
        <v>#DIV/0!</v>
      </c>
      <c r="Y971" s="139" t="e">
        <f t="shared" si="1073"/>
        <v>#DIV/0!</v>
      </c>
      <c r="Z971" s="139">
        <f t="shared" si="1073"/>
        <v>0</v>
      </c>
      <c r="AA971" s="139">
        <f t="shared" si="1073"/>
        <v>0</v>
      </c>
      <c r="AB971" s="139" t="e">
        <f t="shared" si="1073"/>
        <v>#DIV/0!</v>
      </c>
      <c r="AC971" s="139" t="e">
        <f t="shared" si="1073"/>
        <v>#DIV/0!</v>
      </c>
      <c r="AD971" s="139" t="e">
        <f t="shared" si="1073"/>
        <v>#DIV/0!</v>
      </c>
      <c r="AE971" s="139" t="e">
        <f t="shared" si="1073"/>
        <v>#DIV/0!</v>
      </c>
      <c r="AF971" s="139" t="e">
        <f t="shared" si="1073"/>
        <v>#DIV/0!</v>
      </c>
      <c r="AG971" s="139">
        <f t="shared" si="1073"/>
        <v>0</v>
      </c>
      <c r="AH971" s="139" t="e">
        <f t="shared" si="1073"/>
        <v>#DIV/0!</v>
      </c>
    </row>
    <row r="972" spans="1:34" ht="13.5" customHeight="1" x14ac:dyDescent="0.2">
      <c r="A972" s="165"/>
      <c r="B972" s="170"/>
      <c r="C972" s="179"/>
      <c r="D972" s="171"/>
      <c r="E972" s="121" t="s">
        <v>189</v>
      </c>
      <c r="F972" s="143">
        <f>F969/F968</f>
        <v>0</v>
      </c>
      <c r="G972" s="143" t="e">
        <f>G969/G968</f>
        <v>#DIV/0!</v>
      </c>
      <c r="H972" s="143">
        <f t="shared" ref="H972:AH972" si="1074">H969/H968</f>
        <v>0</v>
      </c>
      <c r="I972" s="143" t="e">
        <f t="shared" si="1074"/>
        <v>#DIV/0!</v>
      </c>
      <c r="J972" s="143" t="e">
        <f t="shared" si="1074"/>
        <v>#DIV/0!</v>
      </c>
      <c r="K972" s="143">
        <f t="shared" si="1074"/>
        <v>0</v>
      </c>
      <c r="L972" s="143" t="e">
        <f t="shared" si="1074"/>
        <v>#DIV/0!</v>
      </c>
      <c r="M972" s="143" t="e">
        <f t="shared" si="1074"/>
        <v>#DIV/0!</v>
      </c>
      <c r="N972" s="143" t="e">
        <f t="shared" si="1074"/>
        <v>#DIV/0!</v>
      </c>
      <c r="O972" s="143" t="e">
        <f t="shared" si="1074"/>
        <v>#DIV/0!</v>
      </c>
      <c r="P972" s="143" t="e">
        <f t="shared" si="1074"/>
        <v>#DIV/0!</v>
      </c>
      <c r="Q972" s="143" t="e">
        <f t="shared" si="1074"/>
        <v>#DIV/0!</v>
      </c>
      <c r="R972" s="143" t="e">
        <f t="shared" si="1074"/>
        <v>#DIV/0!</v>
      </c>
      <c r="S972" s="143" t="e">
        <f t="shared" si="1074"/>
        <v>#DIV/0!</v>
      </c>
      <c r="T972" s="143">
        <f t="shared" si="1074"/>
        <v>18</v>
      </c>
      <c r="U972" s="143" t="e">
        <f t="shared" si="1074"/>
        <v>#DIV/0!</v>
      </c>
      <c r="V972" s="143" t="e">
        <f t="shared" si="1074"/>
        <v>#DIV/0!</v>
      </c>
      <c r="W972" s="143" t="e">
        <f t="shared" si="1074"/>
        <v>#DIV/0!</v>
      </c>
      <c r="X972" s="143" t="e">
        <f t="shared" si="1074"/>
        <v>#DIV/0!</v>
      </c>
      <c r="Y972" s="143" t="e">
        <f t="shared" si="1074"/>
        <v>#DIV/0!</v>
      </c>
      <c r="Z972" s="143">
        <f t="shared" si="1074"/>
        <v>0</v>
      </c>
      <c r="AA972" s="143">
        <f t="shared" si="1074"/>
        <v>85</v>
      </c>
      <c r="AB972" s="143" t="e">
        <f t="shared" si="1074"/>
        <v>#DIV/0!</v>
      </c>
      <c r="AC972" s="143" t="e">
        <f t="shared" si="1074"/>
        <v>#DIV/0!</v>
      </c>
      <c r="AD972" s="143" t="e">
        <f t="shared" si="1074"/>
        <v>#DIV/0!</v>
      </c>
      <c r="AE972" s="143" t="e">
        <f t="shared" si="1074"/>
        <v>#DIV/0!</v>
      </c>
      <c r="AF972" s="143" t="e">
        <f t="shared" si="1074"/>
        <v>#DIV/0!</v>
      </c>
      <c r="AG972" s="143">
        <f t="shared" si="1074"/>
        <v>0</v>
      </c>
      <c r="AH972" s="143" t="e">
        <f t="shared" si="1074"/>
        <v>#DIV/0!</v>
      </c>
    </row>
    <row r="973" spans="1:34" ht="13.5" customHeight="1" x14ac:dyDescent="0.2">
      <c r="A973" s="165"/>
      <c r="B973" s="175" t="s">
        <v>75</v>
      </c>
      <c r="C973" s="176"/>
      <c r="D973" s="177"/>
      <c r="E973" s="114" t="s">
        <v>187</v>
      </c>
      <c r="F973" s="5">
        <v>0</v>
      </c>
      <c r="G973" s="5">
        <v>1</v>
      </c>
      <c r="H973" s="5">
        <v>0</v>
      </c>
      <c r="I973" s="5">
        <v>0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1</v>
      </c>
      <c r="Y973" s="5">
        <v>1</v>
      </c>
      <c r="Z973" s="5">
        <v>0</v>
      </c>
      <c r="AA973" s="5">
        <v>1</v>
      </c>
      <c r="AB973" s="5">
        <v>1</v>
      </c>
      <c r="AC973" s="5">
        <v>0</v>
      </c>
      <c r="AD973" s="5">
        <v>1</v>
      </c>
      <c r="AE973" s="5">
        <v>1</v>
      </c>
      <c r="AF973" s="5">
        <v>3</v>
      </c>
      <c r="AG973" s="5">
        <v>2</v>
      </c>
      <c r="AH973" s="5">
        <v>0</v>
      </c>
    </row>
    <row r="974" spans="1:34" ht="13.5" customHeight="1" x14ac:dyDescent="0.2">
      <c r="A974" s="165"/>
      <c r="B974" s="168"/>
      <c r="C974" s="178"/>
      <c r="D974" s="169"/>
      <c r="E974" s="115" t="s">
        <v>188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22</v>
      </c>
      <c r="Z974" s="8">
        <v>0</v>
      </c>
      <c r="AA974" s="8">
        <v>0</v>
      </c>
      <c r="AB974" s="8">
        <v>0</v>
      </c>
      <c r="AC974" s="8">
        <v>0</v>
      </c>
      <c r="AD974" s="8">
        <v>355</v>
      </c>
      <c r="AE974" s="8">
        <v>0</v>
      </c>
      <c r="AF974" s="8">
        <v>74</v>
      </c>
      <c r="AG974" s="8">
        <v>65</v>
      </c>
      <c r="AH974" s="8">
        <v>0</v>
      </c>
    </row>
    <row r="975" spans="1:34" ht="13.5" customHeight="1" x14ac:dyDescent="0.2">
      <c r="A975" s="165"/>
      <c r="B975" s="168"/>
      <c r="C975" s="178"/>
      <c r="D975" s="169"/>
      <c r="E975" s="122" t="s">
        <v>195</v>
      </c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>
        <v>0</v>
      </c>
      <c r="R975" s="134">
        <v>0</v>
      </c>
      <c r="S975" s="134">
        <v>0</v>
      </c>
      <c r="T975" s="134">
        <v>0</v>
      </c>
      <c r="U975" s="134">
        <v>0</v>
      </c>
      <c r="V975" s="134">
        <v>0</v>
      </c>
      <c r="W975" s="134">
        <v>0</v>
      </c>
      <c r="X975" s="134">
        <v>0</v>
      </c>
      <c r="Y975" s="134">
        <v>0</v>
      </c>
      <c r="Z975" s="134">
        <v>0</v>
      </c>
      <c r="AA975" s="134">
        <v>0</v>
      </c>
      <c r="AB975" s="134">
        <v>0</v>
      </c>
      <c r="AC975" s="134">
        <v>0</v>
      </c>
      <c r="AD975" s="134">
        <v>0</v>
      </c>
      <c r="AE975" s="134">
        <v>0</v>
      </c>
      <c r="AF975" s="134">
        <v>0</v>
      </c>
      <c r="AG975" s="134">
        <v>0</v>
      </c>
      <c r="AH975" s="134">
        <v>0</v>
      </c>
    </row>
    <row r="976" spans="1:34" ht="13.5" customHeight="1" x14ac:dyDescent="0.2">
      <c r="A976" s="165"/>
      <c r="B976" s="168"/>
      <c r="C976" s="178"/>
      <c r="D976" s="169"/>
      <c r="E976" s="123" t="s">
        <v>197</v>
      </c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9" t="e">
        <f t="shared" ref="Q976:S976" si="1075">Q975/Q973*100</f>
        <v>#DIV/0!</v>
      </c>
      <c r="R976" s="139" t="e">
        <f t="shared" si="1075"/>
        <v>#DIV/0!</v>
      </c>
      <c r="S976" s="139" t="e">
        <f t="shared" si="1075"/>
        <v>#DIV/0!</v>
      </c>
      <c r="T976" s="139" t="e">
        <f>T975/T973*100</f>
        <v>#DIV/0!</v>
      </c>
      <c r="U976" s="139" t="e">
        <f t="shared" ref="U976:AH976" si="1076">U975/U973*100</f>
        <v>#DIV/0!</v>
      </c>
      <c r="V976" s="139" t="e">
        <f t="shared" si="1076"/>
        <v>#DIV/0!</v>
      </c>
      <c r="W976" s="139" t="e">
        <f t="shared" si="1076"/>
        <v>#DIV/0!</v>
      </c>
      <c r="X976" s="139">
        <f t="shared" si="1076"/>
        <v>0</v>
      </c>
      <c r="Y976" s="139">
        <f t="shared" si="1076"/>
        <v>0</v>
      </c>
      <c r="Z976" s="139" t="e">
        <f t="shared" si="1076"/>
        <v>#DIV/0!</v>
      </c>
      <c r="AA976" s="139">
        <f t="shared" si="1076"/>
        <v>0</v>
      </c>
      <c r="AB976" s="139">
        <f t="shared" si="1076"/>
        <v>0</v>
      </c>
      <c r="AC976" s="139" t="e">
        <f t="shared" si="1076"/>
        <v>#DIV/0!</v>
      </c>
      <c r="AD976" s="139">
        <f t="shared" si="1076"/>
        <v>0</v>
      </c>
      <c r="AE976" s="139">
        <f t="shared" si="1076"/>
        <v>0</v>
      </c>
      <c r="AF976" s="139">
        <f t="shared" si="1076"/>
        <v>0</v>
      </c>
      <c r="AG976" s="139">
        <f t="shared" si="1076"/>
        <v>0</v>
      </c>
      <c r="AH976" s="139" t="e">
        <f t="shared" si="1076"/>
        <v>#DIV/0!</v>
      </c>
    </row>
    <row r="977" spans="1:34" ht="13.5" customHeight="1" thickBot="1" x14ac:dyDescent="0.25">
      <c r="A977" s="165"/>
      <c r="B977" s="168"/>
      <c r="C977" s="178"/>
      <c r="D977" s="169"/>
      <c r="E977" s="121" t="s">
        <v>189</v>
      </c>
      <c r="F977" s="143" t="e">
        <f>F974/F973</f>
        <v>#DIV/0!</v>
      </c>
      <c r="G977" s="143">
        <f>G974/G973</f>
        <v>0</v>
      </c>
      <c r="H977" s="143" t="e">
        <f t="shared" ref="H977:AH977" si="1077">H974/H973</f>
        <v>#DIV/0!</v>
      </c>
      <c r="I977" s="143" t="e">
        <f t="shared" si="1077"/>
        <v>#DIV/0!</v>
      </c>
      <c r="J977" s="143" t="e">
        <f t="shared" si="1077"/>
        <v>#DIV/0!</v>
      </c>
      <c r="K977" s="143" t="e">
        <f t="shared" si="1077"/>
        <v>#DIV/0!</v>
      </c>
      <c r="L977" s="143" t="e">
        <f t="shared" si="1077"/>
        <v>#DIV/0!</v>
      </c>
      <c r="M977" s="143" t="e">
        <f t="shared" si="1077"/>
        <v>#DIV/0!</v>
      </c>
      <c r="N977" s="143" t="e">
        <f t="shared" si="1077"/>
        <v>#DIV/0!</v>
      </c>
      <c r="O977" s="143" t="e">
        <f t="shared" si="1077"/>
        <v>#DIV/0!</v>
      </c>
      <c r="P977" s="143" t="e">
        <f t="shared" si="1077"/>
        <v>#DIV/0!</v>
      </c>
      <c r="Q977" s="143" t="e">
        <f t="shared" si="1077"/>
        <v>#DIV/0!</v>
      </c>
      <c r="R977" s="143" t="e">
        <f t="shared" si="1077"/>
        <v>#DIV/0!</v>
      </c>
      <c r="S977" s="143" t="e">
        <f t="shared" si="1077"/>
        <v>#DIV/0!</v>
      </c>
      <c r="T977" s="143" t="e">
        <f t="shared" si="1077"/>
        <v>#DIV/0!</v>
      </c>
      <c r="U977" s="143" t="e">
        <f t="shared" si="1077"/>
        <v>#DIV/0!</v>
      </c>
      <c r="V977" s="143" t="e">
        <f t="shared" si="1077"/>
        <v>#DIV/0!</v>
      </c>
      <c r="W977" s="143" t="e">
        <f t="shared" si="1077"/>
        <v>#DIV/0!</v>
      </c>
      <c r="X977" s="143">
        <f t="shared" si="1077"/>
        <v>0</v>
      </c>
      <c r="Y977" s="143">
        <f t="shared" si="1077"/>
        <v>22</v>
      </c>
      <c r="Z977" s="143" t="e">
        <f t="shared" si="1077"/>
        <v>#DIV/0!</v>
      </c>
      <c r="AA977" s="143">
        <f t="shared" si="1077"/>
        <v>0</v>
      </c>
      <c r="AB977" s="143">
        <f t="shared" si="1077"/>
        <v>0</v>
      </c>
      <c r="AC977" s="143" t="e">
        <f t="shared" si="1077"/>
        <v>#DIV/0!</v>
      </c>
      <c r="AD977" s="143">
        <f t="shared" si="1077"/>
        <v>355</v>
      </c>
      <c r="AE977" s="143">
        <f t="shared" si="1077"/>
        <v>0</v>
      </c>
      <c r="AF977" s="143">
        <f t="shared" si="1077"/>
        <v>24.666666666666668</v>
      </c>
      <c r="AG977" s="143">
        <f t="shared" si="1077"/>
        <v>32.5</v>
      </c>
      <c r="AH977" s="143" t="e">
        <f t="shared" si="1077"/>
        <v>#DIV/0!</v>
      </c>
    </row>
    <row r="978" spans="1:34" ht="13.5" customHeight="1" x14ac:dyDescent="0.2">
      <c r="A978" s="166"/>
      <c r="B978" s="180" t="s">
        <v>5</v>
      </c>
      <c r="C978" s="181"/>
      <c r="D978" s="182"/>
      <c r="E978" s="117" t="s">
        <v>191</v>
      </c>
      <c r="F978" s="11">
        <f>F948+F953+F958+F963+F968+F973</f>
        <v>4</v>
      </c>
      <c r="G978" s="11">
        <f>G948+G953+G958+G963+G968+G973</f>
        <v>5</v>
      </c>
      <c r="H978" s="11">
        <f t="shared" ref="H978:U980" si="1078">H948+H953+H958+H963+H968+H973</f>
        <v>1</v>
      </c>
      <c r="I978" s="11">
        <f t="shared" si="1078"/>
        <v>6</v>
      </c>
      <c r="J978" s="11">
        <f t="shared" si="1078"/>
        <v>5</v>
      </c>
      <c r="K978" s="11">
        <f t="shared" si="1078"/>
        <v>3</v>
      </c>
      <c r="L978" s="11">
        <f t="shared" si="1078"/>
        <v>0</v>
      </c>
      <c r="M978" s="11">
        <f t="shared" si="1078"/>
        <v>1</v>
      </c>
      <c r="N978" s="11">
        <f t="shared" si="1078"/>
        <v>0</v>
      </c>
      <c r="O978" s="11">
        <f t="shared" si="1078"/>
        <v>1</v>
      </c>
      <c r="P978" s="11">
        <f t="shared" si="1078"/>
        <v>0</v>
      </c>
      <c r="Q978" s="11">
        <f t="shared" si="1078"/>
        <v>1</v>
      </c>
      <c r="R978" s="11">
        <f t="shared" si="1078"/>
        <v>1</v>
      </c>
      <c r="S978" s="11">
        <f t="shared" si="1078"/>
        <v>0</v>
      </c>
      <c r="T978" s="11">
        <f t="shared" si="1078"/>
        <v>3</v>
      </c>
      <c r="U978" s="11">
        <f t="shared" si="1078"/>
        <v>2</v>
      </c>
      <c r="V978" s="11">
        <f t="shared" ref="V978:W978" si="1079">V948+V953+V958+V963+V968+V973</f>
        <v>0</v>
      </c>
      <c r="W978" s="11">
        <f t="shared" si="1079"/>
        <v>1</v>
      </c>
      <c r="X978" s="11">
        <f t="shared" ref="X978:AH978" si="1080">X948+X953+X958+X963+X968+X973</f>
        <v>1</v>
      </c>
      <c r="Y978" s="11">
        <f t="shared" si="1080"/>
        <v>4</v>
      </c>
      <c r="Z978" s="11">
        <f t="shared" si="1080"/>
        <v>5</v>
      </c>
      <c r="AA978" s="11">
        <f t="shared" si="1080"/>
        <v>2</v>
      </c>
      <c r="AB978" s="11">
        <f t="shared" si="1080"/>
        <v>1</v>
      </c>
      <c r="AC978" s="11">
        <f t="shared" si="1080"/>
        <v>1</v>
      </c>
      <c r="AD978" s="11">
        <f t="shared" si="1080"/>
        <v>3</v>
      </c>
      <c r="AE978" s="11">
        <f t="shared" si="1080"/>
        <v>2</v>
      </c>
      <c r="AF978" s="11">
        <f t="shared" si="1080"/>
        <v>3</v>
      </c>
      <c r="AG978" s="11">
        <f t="shared" si="1080"/>
        <v>6</v>
      </c>
      <c r="AH978" s="11">
        <f t="shared" si="1080"/>
        <v>2</v>
      </c>
    </row>
    <row r="979" spans="1:34" ht="13.5" customHeight="1" x14ac:dyDescent="0.2">
      <c r="A979" s="166"/>
      <c r="B979" s="183"/>
      <c r="C979" s="184"/>
      <c r="D979" s="185"/>
      <c r="E979" s="118" t="s">
        <v>198</v>
      </c>
      <c r="F979" s="12">
        <f>F949+F954+F959+F964+F969+F974</f>
        <v>190</v>
      </c>
      <c r="G979" s="12">
        <f>G949+G954+G959+G964+G969+G974</f>
        <v>40</v>
      </c>
      <c r="H979" s="12">
        <f t="shared" ref="H979:S980" si="1081">H949+H954+H959+H964+H969+H974</f>
        <v>0</v>
      </c>
      <c r="I979" s="12">
        <f t="shared" si="1081"/>
        <v>475</v>
      </c>
      <c r="J979" s="12">
        <f t="shared" si="1081"/>
        <v>229</v>
      </c>
      <c r="K979" s="12">
        <f t="shared" si="1081"/>
        <v>0</v>
      </c>
      <c r="L979" s="12">
        <f t="shared" si="1081"/>
        <v>0</v>
      </c>
      <c r="M979" s="12">
        <f t="shared" si="1081"/>
        <v>0</v>
      </c>
      <c r="N979" s="12">
        <f t="shared" si="1081"/>
        <v>0</v>
      </c>
      <c r="O979" s="12">
        <f t="shared" si="1081"/>
        <v>0</v>
      </c>
      <c r="P979" s="12">
        <f t="shared" si="1081"/>
        <v>0</v>
      </c>
      <c r="Q979" s="12">
        <f t="shared" si="1081"/>
        <v>85</v>
      </c>
      <c r="R979" s="12">
        <f t="shared" si="1081"/>
        <v>76</v>
      </c>
      <c r="S979" s="12">
        <f t="shared" si="1081"/>
        <v>0</v>
      </c>
      <c r="T979" s="12">
        <f t="shared" si="1078"/>
        <v>126</v>
      </c>
      <c r="U979" s="12">
        <f t="shared" si="1078"/>
        <v>5165</v>
      </c>
      <c r="V979" s="12">
        <f t="shared" ref="V979:W979" si="1082">V949+V954+V959+V964+V969+V974</f>
        <v>0</v>
      </c>
      <c r="W979" s="12">
        <f t="shared" si="1082"/>
        <v>23</v>
      </c>
      <c r="X979" s="12">
        <f t="shared" ref="X979:AH979" si="1083">X949+X954+X959+X964+X969+X974</f>
        <v>0</v>
      </c>
      <c r="Y979" s="12">
        <f t="shared" si="1083"/>
        <v>316</v>
      </c>
      <c r="Z979" s="12">
        <f t="shared" si="1083"/>
        <v>1575</v>
      </c>
      <c r="AA979" s="12">
        <f t="shared" si="1083"/>
        <v>85</v>
      </c>
      <c r="AB979" s="12">
        <f t="shared" si="1083"/>
        <v>0</v>
      </c>
      <c r="AC979" s="12">
        <f t="shared" si="1083"/>
        <v>8</v>
      </c>
      <c r="AD979" s="12">
        <f t="shared" si="1083"/>
        <v>1986</v>
      </c>
      <c r="AE979" s="12">
        <f t="shared" si="1083"/>
        <v>262</v>
      </c>
      <c r="AF979" s="12">
        <f t="shared" si="1083"/>
        <v>74</v>
      </c>
      <c r="AG979" s="12">
        <f t="shared" si="1083"/>
        <v>91</v>
      </c>
      <c r="AH979" s="12">
        <f t="shared" si="1083"/>
        <v>562</v>
      </c>
    </row>
    <row r="980" spans="1:34" ht="13.5" customHeight="1" x14ac:dyDescent="0.2">
      <c r="A980" s="166"/>
      <c r="B980" s="183"/>
      <c r="C980" s="184"/>
      <c r="D980" s="185"/>
      <c r="E980" s="129" t="s">
        <v>196</v>
      </c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>
        <f t="shared" si="1081"/>
        <v>0</v>
      </c>
      <c r="R980" s="135">
        <f t="shared" si="1081"/>
        <v>0</v>
      </c>
      <c r="S980" s="135">
        <f t="shared" si="1081"/>
        <v>0</v>
      </c>
      <c r="T980" s="136">
        <f t="shared" si="1078"/>
        <v>0</v>
      </c>
      <c r="U980" s="136">
        <f t="shared" si="1078"/>
        <v>0</v>
      </c>
      <c r="V980" s="136">
        <f t="shared" ref="V980:W980" si="1084">V950+V955+V960+V965+V970+V975</f>
        <v>0</v>
      </c>
      <c r="W980" s="136">
        <f t="shared" si="1084"/>
        <v>0</v>
      </c>
      <c r="X980" s="136">
        <f t="shared" ref="X980:AH980" si="1085">X950+X955+X960+X965+X970+X975</f>
        <v>0</v>
      </c>
      <c r="Y980" s="136">
        <f t="shared" si="1085"/>
        <v>0</v>
      </c>
      <c r="Z980" s="136">
        <f t="shared" si="1085"/>
        <v>0</v>
      </c>
      <c r="AA980" s="136">
        <f t="shared" si="1085"/>
        <v>0</v>
      </c>
      <c r="AB980" s="136">
        <f t="shared" si="1085"/>
        <v>0</v>
      </c>
      <c r="AC980" s="136">
        <f t="shared" si="1085"/>
        <v>0</v>
      </c>
      <c r="AD980" s="136">
        <f t="shared" si="1085"/>
        <v>0</v>
      </c>
      <c r="AE980" s="136">
        <f t="shared" si="1085"/>
        <v>0</v>
      </c>
      <c r="AF980" s="136">
        <f t="shared" si="1085"/>
        <v>0</v>
      </c>
      <c r="AG980" s="136">
        <f t="shared" si="1085"/>
        <v>0</v>
      </c>
      <c r="AH980" s="136">
        <f t="shared" si="1085"/>
        <v>0</v>
      </c>
    </row>
    <row r="981" spans="1:34" ht="13.5" customHeight="1" x14ac:dyDescent="0.2">
      <c r="A981" s="166"/>
      <c r="B981" s="183"/>
      <c r="C981" s="184"/>
      <c r="D981" s="185"/>
      <c r="E981" s="128" t="s">
        <v>197</v>
      </c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1">
        <f t="shared" ref="Q981:S981" si="1086">Q980/Q978*100</f>
        <v>0</v>
      </c>
      <c r="R981" s="141">
        <f t="shared" si="1086"/>
        <v>0</v>
      </c>
      <c r="S981" s="141" t="e">
        <f t="shared" si="1086"/>
        <v>#DIV/0!</v>
      </c>
      <c r="T981" s="141">
        <f>T980/T978*100</f>
        <v>0</v>
      </c>
      <c r="U981" s="141">
        <f t="shared" ref="U981" si="1087">U980/U978*100</f>
        <v>0</v>
      </c>
      <c r="V981" s="141" t="e">
        <f t="shared" ref="V981:W981" si="1088">V980/V978*100</f>
        <v>#DIV/0!</v>
      </c>
      <c r="W981" s="141">
        <f t="shared" si="1088"/>
        <v>0</v>
      </c>
      <c r="X981" s="141">
        <f t="shared" ref="X981:AH981" si="1089">X980/X978*100</f>
        <v>0</v>
      </c>
      <c r="Y981" s="141">
        <f t="shared" si="1089"/>
        <v>0</v>
      </c>
      <c r="Z981" s="141">
        <f t="shared" si="1089"/>
        <v>0</v>
      </c>
      <c r="AA981" s="141">
        <f t="shared" si="1089"/>
        <v>0</v>
      </c>
      <c r="AB981" s="141">
        <f t="shared" si="1089"/>
        <v>0</v>
      </c>
      <c r="AC981" s="141">
        <f t="shared" si="1089"/>
        <v>0</v>
      </c>
      <c r="AD981" s="141">
        <f t="shared" si="1089"/>
        <v>0</v>
      </c>
      <c r="AE981" s="141">
        <f t="shared" si="1089"/>
        <v>0</v>
      </c>
      <c r="AF981" s="141">
        <f t="shared" si="1089"/>
        <v>0</v>
      </c>
      <c r="AG981" s="141">
        <f t="shared" si="1089"/>
        <v>0</v>
      </c>
      <c r="AH981" s="141">
        <f t="shared" si="1089"/>
        <v>0</v>
      </c>
    </row>
    <row r="982" spans="1:34" ht="13.5" customHeight="1" thickBot="1" x14ac:dyDescent="0.25">
      <c r="A982" s="167"/>
      <c r="B982" s="186"/>
      <c r="C982" s="187"/>
      <c r="D982" s="188"/>
      <c r="E982" s="130" t="s">
        <v>190</v>
      </c>
      <c r="F982" s="144">
        <f>F979/F978</f>
        <v>47.5</v>
      </c>
      <c r="G982" s="144">
        <f>G979/G978</f>
        <v>8</v>
      </c>
      <c r="H982" s="144">
        <f t="shared" ref="H982:U982" si="1090">H979/H978</f>
        <v>0</v>
      </c>
      <c r="I982" s="144">
        <f t="shared" si="1090"/>
        <v>79.166666666666671</v>
      </c>
      <c r="J982" s="144">
        <f t="shared" si="1090"/>
        <v>45.8</v>
      </c>
      <c r="K982" s="144">
        <f t="shared" si="1090"/>
        <v>0</v>
      </c>
      <c r="L982" s="144" t="e">
        <f t="shared" si="1090"/>
        <v>#DIV/0!</v>
      </c>
      <c r="M982" s="144">
        <f t="shared" si="1090"/>
        <v>0</v>
      </c>
      <c r="N982" s="144" t="e">
        <f t="shared" si="1090"/>
        <v>#DIV/0!</v>
      </c>
      <c r="O982" s="144">
        <f t="shared" si="1090"/>
        <v>0</v>
      </c>
      <c r="P982" s="144" t="e">
        <f t="shared" si="1090"/>
        <v>#DIV/0!</v>
      </c>
      <c r="Q982" s="144">
        <f t="shared" si="1090"/>
        <v>85</v>
      </c>
      <c r="R982" s="144">
        <f t="shared" si="1090"/>
        <v>76</v>
      </c>
      <c r="S982" s="144" t="e">
        <f t="shared" si="1090"/>
        <v>#DIV/0!</v>
      </c>
      <c r="T982" s="144">
        <f t="shared" si="1090"/>
        <v>42</v>
      </c>
      <c r="U982" s="144">
        <f t="shared" si="1090"/>
        <v>2582.5</v>
      </c>
      <c r="V982" s="144" t="e">
        <f t="shared" ref="V982:W982" si="1091">V979/V978</f>
        <v>#DIV/0!</v>
      </c>
      <c r="W982" s="144">
        <f t="shared" si="1091"/>
        <v>23</v>
      </c>
      <c r="X982" s="144">
        <f t="shared" ref="X982:AH982" si="1092">X979/X978</f>
        <v>0</v>
      </c>
      <c r="Y982" s="144">
        <f t="shared" si="1092"/>
        <v>79</v>
      </c>
      <c r="Z982" s="144">
        <f t="shared" si="1092"/>
        <v>315</v>
      </c>
      <c r="AA982" s="144">
        <f t="shared" si="1092"/>
        <v>42.5</v>
      </c>
      <c r="AB982" s="144">
        <f t="shared" si="1092"/>
        <v>0</v>
      </c>
      <c r="AC982" s="144">
        <f t="shared" si="1092"/>
        <v>8</v>
      </c>
      <c r="AD982" s="144">
        <f t="shared" si="1092"/>
        <v>662</v>
      </c>
      <c r="AE982" s="144">
        <f t="shared" si="1092"/>
        <v>131</v>
      </c>
      <c r="AF982" s="144">
        <f t="shared" si="1092"/>
        <v>24.666666666666668</v>
      </c>
      <c r="AG982" s="144">
        <f t="shared" si="1092"/>
        <v>15.166666666666666</v>
      </c>
      <c r="AH982" s="144">
        <f t="shared" si="1092"/>
        <v>281</v>
      </c>
    </row>
    <row r="983" spans="1:34" ht="13.5" customHeight="1" x14ac:dyDescent="0.2">
      <c r="A983" s="165" t="s">
        <v>116</v>
      </c>
      <c r="B983" s="175" t="s">
        <v>70</v>
      </c>
      <c r="C983" s="176"/>
      <c r="D983" s="177"/>
      <c r="E983" s="114" t="s">
        <v>187</v>
      </c>
      <c r="F983" s="5">
        <v>382</v>
      </c>
      <c r="G983" s="5">
        <v>362</v>
      </c>
      <c r="H983" s="5">
        <v>363</v>
      </c>
      <c r="I983" s="5">
        <v>300</v>
      </c>
      <c r="J983" s="5">
        <v>288</v>
      </c>
      <c r="K983" s="5">
        <v>272</v>
      </c>
      <c r="L983" s="5">
        <v>277</v>
      </c>
      <c r="M983" s="5">
        <v>258</v>
      </c>
      <c r="N983" s="5">
        <v>226</v>
      </c>
      <c r="O983" s="5">
        <v>251</v>
      </c>
      <c r="P983" s="5">
        <v>207</v>
      </c>
      <c r="Q983" s="5">
        <v>146</v>
      </c>
      <c r="R983" s="5">
        <v>182</v>
      </c>
      <c r="S983" s="5">
        <v>181</v>
      </c>
      <c r="T983" s="5">
        <v>192</v>
      </c>
      <c r="U983" s="5">
        <v>190</v>
      </c>
      <c r="V983" s="5">
        <v>158</v>
      </c>
      <c r="W983" s="5">
        <v>187</v>
      </c>
      <c r="X983" s="5">
        <v>180</v>
      </c>
      <c r="Y983" s="5">
        <v>124</v>
      </c>
      <c r="Z983" s="5">
        <v>144</v>
      </c>
      <c r="AA983" s="5">
        <v>133</v>
      </c>
      <c r="AB983" s="5">
        <v>111</v>
      </c>
      <c r="AC983" s="5">
        <v>119</v>
      </c>
      <c r="AD983" s="5">
        <v>116</v>
      </c>
      <c r="AE983" s="5">
        <v>115</v>
      </c>
      <c r="AF983" s="5">
        <v>102</v>
      </c>
      <c r="AG983" s="5">
        <v>121</v>
      </c>
      <c r="AH983" s="5">
        <v>155</v>
      </c>
    </row>
    <row r="984" spans="1:34" ht="13.5" customHeight="1" x14ac:dyDescent="0.2">
      <c r="A984" s="165"/>
      <c r="B984" s="168"/>
      <c r="C984" s="178"/>
      <c r="D984" s="169"/>
      <c r="E984" s="115" t="s">
        <v>188</v>
      </c>
      <c r="F984" s="8">
        <v>33636</v>
      </c>
      <c r="G984" s="8">
        <v>34166</v>
      </c>
      <c r="H984" s="8">
        <v>47006</v>
      </c>
      <c r="I984" s="8">
        <v>31815</v>
      </c>
      <c r="J984" s="8">
        <v>29159</v>
      </c>
      <c r="K984" s="8">
        <v>24134</v>
      </c>
      <c r="L984" s="8">
        <v>26450</v>
      </c>
      <c r="M984" s="8">
        <v>23722</v>
      </c>
      <c r="N984" s="8">
        <v>21317</v>
      </c>
      <c r="O984" s="8">
        <v>24485</v>
      </c>
      <c r="P984" s="8">
        <v>24887</v>
      </c>
      <c r="Q984" s="8">
        <v>17162</v>
      </c>
      <c r="R984" s="8">
        <v>15004</v>
      </c>
      <c r="S984" s="8">
        <v>14847</v>
      </c>
      <c r="T984" s="8">
        <v>11938</v>
      </c>
      <c r="U984" s="8">
        <v>17047</v>
      </c>
      <c r="V984" s="8">
        <v>12261</v>
      </c>
      <c r="W984" s="8">
        <v>18216</v>
      </c>
      <c r="X984" s="8">
        <v>15061</v>
      </c>
      <c r="Y984" s="8">
        <v>11642</v>
      </c>
      <c r="Z984" s="8">
        <v>15162</v>
      </c>
      <c r="AA984" s="8">
        <v>12308</v>
      </c>
      <c r="AB984" s="8">
        <v>13233</v>
      </c>
      <c r="AC984" s="8">
        <v>11187</v>
      </c>
      <c r="AD984" s="8">
        <v>9354</v>
      </c>
      <c r="AE984" s="8">
        <v>11211</v>
      </c>
      <c r="AF984" s="8">
        <v>12161</v>
      </c>
      <c r="AG984" s="8">
        <v>13143</v>
      </c>
      <c r="AH984" s="8">
        <v>11954</v>
      </c>
    </row>
    <row r="985" spans="1:34" ht="13.5" customHeight="1" x14ac:dyDescent="0.2">
      <c r="A985" s="165"/>
      <c r="B985" s="168"/>
      <c r="C985" s="178"/>
      <c r="D985" s="169"/>
      <c r="E985" s="122" t="s">
        <v>195</v>
      </c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>
        <v>0</v>
      </c>
      <c r="R985" s="134">
        <v>3</v>
      </c>
      <c r="S985" s="134">
        <v>0</v>
      </c>
      <c r="T985" s="134">
        <v>3</v>
      </c>
      <c r="U985" s="134">
        <v>0</v>
      </c>
      <c r="V985" s="134">
        <v>0</v>
      </c>
      <c r="W985" s="134">
        <v>0</v>
      </c>
      <c r="X985" s="134">
        <v>0</v>
      </c>
      <c r="Y985" s="134">
        <v>2</v>
      </c>
      <c r="Z985" s="134">
        <v>1</v>
      </c>
      <c r="AA985" s="134">
        <v>0</v>
      </c>
      <c r="AB985" s="134">
        <v>1</v>
      </c>
      <c r="AC985" s="134">
        <v>0</v>
      </c>
      <c r="AD985" s="134">
        <v>1</v>
      </c>
      <c r="AE985" s="134">
        <v>2</v>
      </c>
      <c r="AF985" s="134">
        <v>1</v>
      </c>
      <c r="AG985" s="134">
        <v>2</v>
      </c>
      <c r="AH985" s="134">
        <v>0</v>
      </c>
    </row>
    <row r="986" spans="1:34" ht="13.5" customHeight="1" x14ac:dyDescent="0.2">
      <c r="A986" s="165"/>
      <c r="B986" s="168"/>
      <c r="C986" s="178"/>
      <c r="D986" s="169"/>
      <c r="E986" s="123" t="s">
        <v>197</v>
      </c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9">
        <f t="shared" ref="Q986:S986" si="1093">Q985/Q983*100</f>
        <v>0</v>
      </c>
      <c r="R986" s="139">
        <f t="shared" si="1093"/>
        <v>1.6483516483516485</v>
      </c>
      <c r="S986" s="139">
        <f t="shared" si="1093"/>
        <v>0</v>
      </c>
      <c r="T986" s="139">
        <f>T985/T983*100</f>
        <v>1.5625</v>
      </c>
      <c r="U986" s="139">
        <f t="shared" ref="U986:AH986" si="1094">U985/U983*100</f>
        <v>0</v>
      </c>
      <c r="V986" s="139">
        <f t="shared" si="1094"/>
        <v>0</v>
      </c>
      <c r="W986" s="139">
        <f t="shared" si="1094"/>
        <v>0</v>
      </c>
      <c r="X986" s="139">
        <f t="shared" si="1094"/>
        <v>0</v>
      </c>
      <c r="Y986" s="139">
        <f t="shared" si="1094"/>
        <v>1.6129032258064515</v>
      </c>
      <c r="Z986" s="139">
        <f t="shared" si="1094"/>
        <v>0.69444444444444442</v>
      </c>
      <c r="AA986" s="139">
        <f t="shared" si="1094"/>
        <v>0</v>
      </c>
      <c r="AB986" s="139">
        <f t="shared" si="1094"/>
        <v>0.90090090090090091</v>
      </c>
      <c r="AC986" s="139">
        <f t="shared" si="1094"/>
        <v>0</v>
      </c>
      <c r="AD986" s="139">
        <f t="shared" si="1094"/>
        <v>0.86206896551724133</v>
      </c>
      <c r="AE986" s="139">
        <f t="shared" si="1094"/>
        <v>1.7391304347826086</v>
      </c>
      <c r="AF986" s="139">
        <f t="shared" si="1094"/>
        <v>0.98039215686274506</v>
      </c>
      <c r="AG986" s="139">
        <f t="shared" si="1094"/>
        <v>1.6528925619834711</v>
      </c>
      <c r="AH986" s="139">
        <f t="shared" si="1094"/>
        <v>0</v>
      </c>
    </row>
    <row r="987" spans="1:34" ht="13.5" customHeight="1" x14ac:dyDescent="0.2">
      <c r="A987" s="165"/>
      <c r="B987" s="170"/>
      <c r="C987" s="179"/>
      <c r="D987" s="171"/>
      <c r="E987" s="121" t="s">
        <v>189</v>
      </c>
      <c r="F987" s="143">
        <f>F984/F983</f>
        <v>88.052356020942412</v>
      </c>
      <c r="G987" s="143">
        <f>G984/G983</f>
        <v>94.381215469613267</v>
      </c>
      <c r="H987" s="143">
        <f t="shared" ref="H987:AH987" si="1095">H984/H983</f>
        <v>129.4931129476584</v>
      </c>
      <c r="I987" s="143">
        <f t="shared" si="1095"/>
        <v>106.05</v>
      </c>
      <c r="J987" s="143">
        <f t="shared" si="1095"/>
        <v>101.24652777777777</v>
      </c>
      <c r="K987" s="143">
        <f t="shared" si="1095"/>
        <v>88.727941176470594</v>
      </c>
      <c r="L987" s="143">
        <f t="shared" si="1095"/>
        <v>95.487364620938635</v>
      </c>
      <c r="M987" s="143">
        <f t="shared" si="1095"/>
        <v>91.945736434108525</v>
      </c>
      <c r="N987" s="143">
        <f t="shared" si="1095"/>
        <v>94.323008849557525</v>
      </c>
      <c r="O987" s="143">
        <f t="shared" si="1095"/>
        <v>97.549800796812747</v>
      </c>
      <c r="P987" s="143">
        <f t="shared" si="1095"/>
        <v>120.22705314009661</v>
      </c>
      <c r="Q987" s="143">
        <f t="shared" si="1095"/>
        <v>117.54794520547945</v>
      </c>
      <c r="R987" s="143">
        <f t="shared" si="1095"/>
        <v>82.439560439560438</v>
      </c>
      <c r="S987" s="143">
        <f t="shared" si="1095"/>
        <v>82.027624309392266</v>
      </c>
      <c r="T987" s="143">
        <f t="shared" si="1095"/>
        <v>62.177083333333336</v>
      </c>
      <c r="U987" s="143">
        <f t="shared" si="1095"/>
        <v>89.721052631578942</v>
      </c>
      <c r="V987" s="143">
        <f t="shared" si="1095"/>
        <v>77.601265822784811</v>
      </c>
      <c r="W987" s="143">
        <f t="shared" si="1095"/>
        <v>97.411764705882348</v>
      </c>
      <c r="X987" s="143">
        <f t="shared" si="1095"/>
        <v>83.672222222222217</v>
      </c>
      <c r="Y987" s="143">
        <f t="shared" si="1095"/>
        <v>93.887096774193552</v>
      </c>
      <c r="Z987" s="143">
        <f t="shared" si="1095"/>
        <v>105.29166666666667</v>
      </c>
      <c r="AA987" s="143">
        <f t="shared" si="1095"/>
        <v>92.541353383458642</v>
      </c>
      <c r="AB987" s="143">
        <f t="shared" si="1095"/>
        <v>119.21621621621621</v>
      </c>
      <c r="AC987" s="143">
        <f t="shared" si="1095"/>
        <v>94.008403361344534</v>
      </c>
      <c r="AD987" s="143">
        <f t="shared" si="1095"/>
        <v>80.637931034482762</v>
      </c>
      <c r="AE987" s="143">
        <f t="shared" si="1095"/>
        <v>97.486956521739131</v>
      </c>
      <c r="AF987" s="143">
        <f t="shared" si="1095"/>
        <v>119.22549019607843</v>
      </c>
      <c r="AG987" s="143">
        <f t="shared" si="1095"/>
        <v>108.6198347107438</v>
      </c>
      <c r="AH987" s="143">
        <f t="shared" si="1095"/>
        <v>77.122580645161293</v>
      </c>
    </row>
    <row r="988" spans="1:34" ht="13.5" customHeight="1" x14ac:dyDescent="0.2">
      <c r="A988" s="165"/>
      <c r="B988" s="175" t="s">
        <v>71</v>
      </c>
      <c r="C988" s="176"/>
      <c r="D988" s="177"/>
      <c r="E988" s="114" t="s">
        <v>187</v>
      </c>
      <c r="F988" s="5">
        <v>70</v>
      </c>
      <c r="G988" s="5">
        <v>58</v>
      </c>
      <c r="H988" s="5">
        <v>51</v>
      </c>
      <c r="I988" s="5">
        <v>39</v>
      </c>
      <c r="J988" s="5">
        <v>48</v>
      </c>
      <c r="K988" s="5">
        <v>50</v>
      </c>
      <c r="L988" s="5">
        <v>51</v>
      </c>
      <c r="M988" s="5">
        <v>46</v>
      </c>
      <c r="N988" s="5">
        <v>27</v>
      </c>
      <c r="O988" s="5">
        <v>39</v>
      </c>
      <c r="P988" s="5">
        <v>33</v>
      </c>
      <c r="Q988" s="5">
        <v>30</v>
      </c>
      <c r="R988" s="5">
        <v>23</v>
      </c>
      <c r="S988" s="5">
        <v>23</v>
      </c>
      <c r="T988" s="5">
        <v>27</v>
      </c>
      <c r="U988" s="5">
        <v>13</v>
      </c>
      <c r="V988" s="5">
        <v>20</v>
      </c>
      <c r="W988" s="5">
        <v>26</v>
      </c>
      <c r="X988" s="5">
        <v>21</v>
      </c>
      <c r="Y988" s="5">
        <v>23</v>
      </c>
      <c r="Z988" s="5">
        <v>15</v>
      </c>
      <c r="AA988" s="5">
        <v>9</v>
      </c>
      <c r="AB988" s="5">
        <v>9</v>
      </c>
      <c r="AC988" s="5">
        <v>13</v>
      </c>
      <c r="AD988" s="5">
        <v>16</v>
      </c>
      <c r="AE988" s="5">
        <v>11</v>
      </c>
      <c r="AF988" s="5">
        <v>19</v>
      </c>
      <c r="AG988" s="5">
        <v>18</v>
      </c>
      <c r="AH988" s="5">
        <v>16</v>
      </c>
    </row>
    <row r="989" spans="1:34" ht="13.5" customHeight="1" x14ac:dyDescent="0.2">
      <c r="A989" s="165"/>
      <c r="B989" s="168"/>
      <c r="C989" s="178"/>
      <c r="D989" s="169"/>
      <c r="E989" s="115" t="s">
        <v>188</v>
      </c>
      <c r="F989" s="8">
        <v>6600</v>
      </c>
      <c r="G989" s="8">
        <v>4493</v>
      </c>
      <c r="H989" s="8">
        <v>6461</v>
      </c>
      <c r="I989" s="8">
        <v>2680</v>
      </c>
      <c r="J989" s="8">
        <v>3660</v>
      </c>
      <c r="K989" s="8">
        <v>3609</v>
      </c>
      <c r="L989" s="8">
        <v>3705</v>
      </c>
      <c r="M989" s="8">
        <v>4655</v>
      </c>
      <c r="N989" s="8">
        <v>2405</v>
      </c>
      <c r="O989" s="8">
        <v>1810</v>
      </c>
      <c r="P989" s="8">
        <v>2866</v>
      </c>
      <c r="Q989" s="8">
        <v>2344</v>
      </c>
      <c r="R989" s="8">
        <v>2931</v>
      </c>
      <c r="S989" s="8">
        <v>1406</v>
      </c>
      <c r="T989" s="8">
        <v>1417</v>
      </c>
      <c r="U989" s="8">
        <v>1497</v>
      </c>
      <c r="V989" s="8">
        <v>6431</v>
      </c>
      <c r="W989" s="8">
        <v>2751</v>
      </c>
      <c r="X989" s="8">
        <v>1785</v>
      </c>
      <c r="Y989" s="8">
        <v>900</v>
      </c>
      <c r="Z989" s="8">
        <v>1735</v>
      </c>
      <c r="AA989" s="8">
        <v>745</v>
      </c>
      <c r="AB989" s="8">
        <v>591</v>
      </c>
      <c r="AC989" s="8">
        <v>672</v>
      </c>
      <c r="AD989" s="8">
        <v>5080</v>
      </c>
      <c r="AE989" s="8">
        <v>1782</v>
      </c>
      <c r="AF989" s="8">
        <v>2614</v>
      </c>
      <c r="AG989" s="8">
        <v>1672</v>
      </c>
      <c r="AH989" s="8">
        <v>2314</v>
      </c>
    </row>
    <row r="990" spans="1:34" ht="13.5" customHeight="1" x14ac:dyDescent="0.2">
      <c r="A990" s="165"/>
      <c r="B990" s="168"/>
      <c r="C990" s="178"/>
      <c r="D990" s="169"/>
      <c r="E990" s="122" t="s">
        <v>195</v>
      </c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>
        <v>0</v>
      </c>
      <c r="R990" s="134">
        <v>0</v>
      </c>
      <c r="S990" s="134">
        <v>0</v>
      </c>
      <c r="T990" s="134">
        <v>0</v>
      </c>
      <c r="U990" s="134">
        <v>0</v>
      </c>
      <c r="V990" s="134">
        <v>0</v>
      </c>
      <c r="W990" s="134">
        <v>0</v>
      </c>
      <c r="X990" s="134">
        <v>0</v>
      </c>
      <c r="Y990" s="134">
        <v>1</v>
      </c>
      <c r="Z990" s="134">
        <v>0</v>
      </c>
      <c r="AA990" s="134">
        <v>0</v>
      </c>
      <c r="AB990" s="134">
        <v>0</v>
      </c>
      <c r="AC990" s="134">
        <v>0</v>
      </c>
      <c r="AD990" s="134">
        <v>0</v>
      </c>
      <c r="AE990" s="134">
        <v>0</v>
      </c>
      <c r="AF990" s="134">
        <v>0</v>
      </c>
      <c r="AG990" s="134">
        <v>0</v>
      </c>
      <c r="AH990" s="134">
        <v>0</v>
      </c>
    </row>
    <row r="991" spans="1:34" ht="13.5" customHeight="1" x14ac:dyDescent="0.2">
      <c r="A991" s="165"/>
      <c r="B991" s="168"/>
      <c r="C991" s="178"/>
      <c r="D991" s="169"/>
      <c r="E991" s="123" t="s">
        <v>197</v>
      </c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9">
        <f t="shared" ref="Q991:S991" si="1096">Q990/Q988*100</f>
        <v>0</v>
      </c>
      <c r="R991" s="139">
        <f t="shared" si="1096"/>
        <v>0</v>
      </c>
      <c r="S991" s="139">
        <f t="shared" si="1096"/>
        <v>0</v>
      </c>
      <c r="T991" s="139">
        <f>T990/T988*100</f>
        <v>0</v>
      </c>
      <c r="U991" s="139">
        <f t="shared" ref="U991:AH991" si="1097">U990/U988*100</f>
        <v>0</v>
      </c>
      <c r="V991" s="139">
        <f t="shared" si="1097"/>
        <v>0</v>
      </c>
      <c r="W991" s="139">
        <f t="shared" si="1097"/>
        <v>0</v>
      </c>
      <c r="X991" s="139">
        <f t="shared" si="1097"/>
        <v>0</v>
      </c>
      <c r="Y991" s="139">
        <f t="shared" si="1097"/>
        <v>4.3478260869565215</v>
      </c>
      <c r="Z991" s="139">
        <f t="shared" si="1097"/>
        <v>0</v>
      </c>
      <c r="AA991" s="139">
        <f t="shared" si="1097"/>
        <v>0</v>
      </c>
      <c r="AB991" s="139">
        <f t="shared" si="1097"/>
        <v>0</v>
      </c>
      <c r="AC991" s="139">
        <f t="shared" si="1097"/>
        <v>0</v>
      </c>
      <c r="AD991" s="139">
        <f t="shared" si="1097"/>
        <v>0</v>
      </c>
      <c r="AE991" s="139">
        <f t="shared" si="1097"/>
        <v>0</v>
      </c>
      <c r="AF991" s="139">
        <f t="shared" si="1097"/>
        <v>0</v>
      </c>
      <c r="AG991" s="139">
        <f t="shared" si="1097"/>
        <v>0</v>
      </c>
      <c r="AH991" s="139">
        <f t="shared" si="1097"/>
        <v>0</v>
      </c>
    </row>
    <row r="992" spans="1:34" ht="13.5" customHeight="1" x14ac:dyDescent="0.2">
      <c r="A992" s="165"/>
      <c r="B992" s="170"/>
      <c r="C992" s="179"/>
      <c r="D992" s="171"/>
      <c r="E992" s="121" t="s">
        <v>189</v>
      </c>
      <c r="F992" s="143">
        <f>F989/F988</f>
        <v>94.285714285714292</v>
      </c>
      <c r="G992" s="143">
        <f>G989/G988</f>
        <v>77.465517241379317</v>
      </c>
      <c r="H992" s="143">
        <f t="shared" ref="H992:AH992" si="1098">H989/H988</f>
        <v>126.68627450980392</v>
      </c>
      <c r="I992" s="143">
        <f t="shared" si="1098"/>
        <v>68.717948717948715</v>
      </c>
      <c r="J992" s="143">
        <f t="shared" si="1098"/>
        <v>76.25</v>
      </c>
      <c r="K992" s="143">
        <f t="shared" si="1098"/>
        <v>72.180000000000007</v>
      </c>
      <c r="L992" s="143">
        <f t="shared" si="1098"/>
        <v>72.647058823529406</v>
      </c>
      <c r="M992" s="143">
        <f t="shared" si="1098"/>
        <v>101.19565217391305</v>
      </c>
      <c r="N992" s="143">
        <f t="shared" si="1098"/>
        <v>89.074074074074076</v>
      </c>
      <c r="O992" s="143">
        <f t="shared" si="1098"/>
        <v>46.410256410256409</v>
      </c>
      <c r="P992" s="143">
        <f t="shared" si="1098"/>
        <v>86.848484848484844</v>
      </c>
      <c r="Q992" s="143">
        <f t="shared" si="1098"/>
        <v>78.13333333333334</v>
      </c>
      <c r="R992" s="143">
        <f t="shared" si="1098"/>
        <v>127.43478260869566</v>
      </c>
      <c r="S992" s="143">
        <f t="shared" si="1098"/>
        <v>61.130434782608695</v>
      </c>
      <c r="T992" s="143">
        <f t="shared" si="1098"/>
        <v>52.481481481481481</v>
      </c>
      <c r="U992" s="143">
        <f t="shared" si="1098"/>
        <v>115.15384615384616</v>
      </c>
      <c r="V992" s="143">
        <f t="shared" si="1098"/>
        <v>321.55</v>
      </c>
      <c r="W992" s="143">
        <f t="shared" si="1098"/>
        <v>105.80769230769231</v>
      </c>
      <c r="X992" s="143">
        <f t="shared" si="1098"/>
        <v>85</v>
      </c>
      <c r="Y992" s="143">
        <f t="shared" si="1098"/>
        <v>39.130434782608695</v>
      </c>
      <c r="Z992" s="143">
        <f t="shared" si="1098"/>
        <v>115.66666666666667</v>
      </c>
      <c r="AA992" s="143">
        <f t="shared" si="1098"/>
        <v>82.777777777777771</v>
      </c>
      <c r="AB992" s="143">
        <f t="shared" si="1098"/>
        <v>65.666666666666671</v>
      </c>
      <c r="AC992" s="143">
        <f t="shared" si="1098"/>
        <v>51.692307692307693</v>
      </c>
      <c r="AD992" s="143">
        <f t="shared" si="1098"/>
        <v>317.5</v>
      </c>
      <c r="AE992" s="143">
        <f t="shared" si="1098"/>
        <v>162</v>
      </c>
      <c r="AF992" s="143">
        <f t="shared" si="1098"/>
        <v>137.57894736842104</v>
      </c>
      <c r="AG992" s="143">
        <f t="shared" si="1098"/>
        <v>92.888888888888886</v>
      </c>
      <c r="AH992" s="143">
        <f t="shared" si="1098"/>
        <v>144.625</v>
      </c>
    </row>
    <row r="993" spans="1:34" ht="13.5" customHeight="1" x14ac:dyDescent="0.2">
      <c r="A993" s="165"/>
      <c r="B993" s="175" t="s">
        <v>72</v>
      </c>
      <c r="C993" s="176"/>
      <c r="D993" s="177"/>
      <c r="E993" s="114" t="s">
        <v>187</v>
      </c>
      <c r="F993" s="5">
        <v>21</v>
      </c>
      <c r="G993" s="5">
        <v>12</v>
      </c>
      <c r="H993" s="5">
        <v>18</v>
      </c>
      <c r="I993" s="5">
        <v>18</v>
      </c>
      <c r="J993" s="5">
        <v>12</v>
      </c>
      <c r="K993" s="5">
        <v>16</v>
      </c>
      <c r="L993" s="5">
        <v>16</v>
      </c>
      <c r="M993" s="5">
        <v>16</v>
      </c>
      <c r="N993" s="5">
        <v>11</v>
      </c>
      <c r="O993" s="5">
        <v>9</v>
      </c>
      <c r="P993" s="5">
        <v>4</v>
      </c>
      <c r="Q993" s="5">
        <v>8</v>
      </c>
      <c r="R993" s="5">
        <v>10</v>
      </c>
      <c r="S993" s="5">
        <v>12</v>
      </c>
      <c r="T993" s="5">
        <v>5</v>
      </c>
      <c r="U993" s="5">
        <v>6</v>
      </c>
      <c r="V993" s="5">
        <v>10</v>
      </c>
      <c r="W993" s="5">
        <v>5</v>
      </c>
      <c r="X993" s="5">
        <v>6</v>
      </c>
      <c r="Y993" s="5">
        <v>4</v>
      </c>
      <c r="Z993" s="5">
        <v>4</v>
      </c>
      <c r="AA993" s="5">
        <v>2</v>
      </c>
      <c r="AB993" s="5">
        <v>5</v>
      </c>
      <c r="AC993" s="5">
        <v>4</v>
      </c>
      <c r="AD993" s="5">
        <v>6</v>
      </c>
      <c r="AE993" s="5">
        <v>10</v>
      </c>
      <c r="AF993" s="5">
        <v>1</v>
      </c>
      <c r="AG993" s="5">
        <v>3</v>
      </c>
      <c r="AH993" s="5">
        <v>2</v>
      </c>
    </row>
    <row r="994" spans="1:34" ht="13.5" customHeight="1" x14ac:dyDescent="0.2">
      <c r="A994" s="165"/>
      <c r="B994" s="168"/>
      <c r="C994" s="178"/>
      <c r="D994" s="169"/>
      <c r="E994" s="115" t="s">
        <v>188</v>
      </c>
      <c r="F994" s="8">
        <v>1203</v>
      </c>
      <c r="G994" s="8">
        <v>1716</v>
      </c>
      <c r="H994" s="8">
        <v>1446</v>
      </c>
      <c r="I994" s="8">
        <v>1366</v>
      </c>
      <c r="J994" s="8">
        <v>1259</v>
      </c>
      <c r="K994" s="8">
        <v>1209</v>
      </c>
      <c r="L994" s="8">
        <v>919</v>
      </c>
      <c r="M994" s="8">
        <v>2575</v>
      </c>
      <c r="N994" s="8">
        <v>1377</v>
      </c>
      <c r="O994" s="8">
        <v>1947</v>
      </c>
      <c r="P994" s="8">
        <v>109</v>
      </c>
      <c r="Q994" s="8">
        <v>320</v>
      </c>
      <c r="R994" s="8">
        <v>602</v>
      </c>
      <c r="S994" s="8">
        <v>2148</v>
      </c>
      <c r="T994" s="8">
        <v>29</v>
      </c>
      <c r="U994" s="8">
        <v>491</v>
      </c>
      <c r="V994" s="8">
        <v>1126</v>
      </c>
      <c r="W994" s="8">
        <v>973</v>
      </c>
      <c r="X994" s="8">
        <v>258</v>
      </c>
      <c r="Y994" s="8">
        <v>158</v>
      </c>
      <c r="Z994" s="8">
        <v>218</v>
      </c>
      <c r="AA994" s="8">
        <v>0</v>
      </c>
      <c r="AB994" s="8">
        <v>595</v>
      </c>
      <c r="AC994" s="8">
        <v>44</v>
      </c>
      <c r="AD994" s="8">
        <v>716</v>
      </c>
      <c r="AE994" s="8">
        <v>929</v>
      </c>
      <c r="AF994" s="8">
        <v>0</v>
      </c>
      <c r="AG994" s="8">
        <v>149</v>
      </c>
      <c r="AH994" s="8">
        <v>1879</v>
      </c>
    </row>
    <row r="995" spans="1:34" ht="13.5" customHeight="1" x14ac:dyDescent="0.2">
      <c r="A995" s="165"/>
      <c r="B995" s="168"/>
      <c r="C995" s="178"/>
      <c r="D995" s="169"/>
      <c r="E995" s="122" t="s">
        <v>195</v>
      </c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>
        <v>0</v>
      </c>
      <c r="R995" s="134">
        <v>0</v>
      </c>
      <c r="S995" s="134">
        <v>0</v>
      </c>
      <c r="T995" s="134">
        <v>0</v>
      </c>
      <c r="U995" s="134">
        <v>1</v>
      </c>
      <c r="V995" s="134">
        <v>0</v>
      </c>
      <c r="W995" s="134">
        <v>0</v>
      </c>
      <c r="X995" s="134">
        <v>0</v>
      </c>
      <c r="Y995" s="134">
        <v>0</v>
      </c>
      <c r="Z995" s="134">
        <v>0</v>
      </c>
      <c r="AA995" s="134">
        <v>0</v>
      </c>
      <c r="AB995" s="134">
        <v>0</v>
      </c>
      <c r="AC995" s="134">
        <v>0</v>
      </c>
      <c r="AD995" s="134">
        <v>0</v>
      </c>
      <c r="AE995" s="134">
        <v>0</v>
      </c>
      <c r="AF995" s="134">
        <v>0</v>
      </c>
      <c r="AG995" s="134">
        <v>1</v>
      </c>
      <c r="AH995" s="134">
        <v>0</v>
      </c>
    </row>
    <row r="996" spans="1:34" ht="13.5" customHeight="1" x14ac:dyDescent="0.2">
      <c r="A996" s="165"/>
      <c r="B996" s="168"/>
      <c r="C996" s="178"/>
      <c r="D996" s="169"/>
      <c r="E996" s="123" t="s">
        <v>197</v>
      </c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9">
        <f t="shared" ref="Q996:S996" si="1099">Q995/Q993*100</f>
        <v>0</v>
      </c>
      <c r="R996" s="139">
        <f t="shared" si="1099"/>
        <v>0</v>
      </c>
      <c r="S996" s="139">
        <f t="shared" si="1099"/>
        <v>0</v>
      </c>
      <c r="T996" s="139">
        <f>T995/T993*100</f>
        <v>0</v>
      </c>
      <c r="U996" s="139">
        <f t="shared" ref="U996:AH996" si="1100">U995/U993*100</f>
        <v>16.666666666666664</v>
      </c>
      <c r="V996" s="139">
        <f t="shared" si="1100"/>
        <v>0</v>
      </c>
      <c r="W996" s="139">
        <f t="shared" si="1100"/>
        <v>0</v>
      </c>
      <c r="X996" s="139">
        <f t="shared" si="1100"/>
        <v>0</v>
      </c>
      <c r="Y996" s="139">
        <f t="shared" si="1100"/>
        <v>0</v>
      </c>
      <c r="Z996" s="139">
        <f t="shared" si="1100"/>
        <v>0</v>
      </c>
      <c r="AA996" s="139">
        <f t="shared" si="1100"/>
        <v>0</v>
      </c>
      <c r="AB996" s="139">
        <f t="shared" si="1100"/>
        <v>0</v>
      </c>
      <c r="AC996" s="139">
        <f t="shared" si="1100"/>
        <v>0</v>
      </c>
      <c r="AD996" s="139">
        <f t="shared" si="1100"/>
        <v>0</v>
      </c>
      <c r="AE996" s="139">
        <f t="shared" si="1100"/>
        <v>0</v>
      </c>
      <c r="AF996" s="139">
        <f t="shared" si="1100"/>
        <v>0</v>
      </c>
      <c r="AG996" s="139">
        <f t="shared" si="1100"/>
        <v>33.333333333333329</v>
      </c>
      <c r="AH996" s="139">
        <f t="shared" si="1100"/>
        <v>0</v>
      </c>
    </row>
    <row r="997" spans="1:34" ht="13.5" customHeight="1" x14ac:dyDescent="0.2">
      <c r="A997" s="165"/>
      <c r="B997" s="170"/>
      <c r="C997" s="179"/>
      <c r="D997" s="171"/>
      <c r="E997" s="121" t="s">
        <v>189</v>
      </c>
      <c r="F997" s="143">
        <f>F994/F993</f>
        <v>57.285714285714285</v>
      </c>
      <c r="G997" s="143">
        <f>G994/G993</f>
        <v>143</v>
      </c>
      <c r="H997" s="143">
        <f t="shared" ref="H997:AH997" si="1101">H994/H993</f>
        <v>80.333333333333329</v>
      </c>
      <c r="I997" s="143">
        <f t="shared" si="1101"/>
        <v>75.888888888888886</v>
      </c>
      <c r="J997" s="143">
        <f t="shared" si="1101"/>
        <v>104.91666666666667</v>
      </c>
      <c r="K997" s="143">
        <f t="shared" si="1101"/>
        <v>75.5625</v>
      </c>
      <c r="L997" s="143">
        <f t="shared" si="1101"/>
        <v>57.4375</v>
      </c>
      <c r="M997" s="143">
        <f t="shared" si="1101"/>
        <v>160.9375</v>
      </c>
      <c r="N997" s="143">
        <f t="shared" si="1101"/>
        <v>125.18181818181819</v>
      </c>
      <c r="O997" s="143">
        <f t="shared" si="1101"/>
        <v>216.33333333333334</v>
      </c>
      <c r="P997" s="143">
        <f t="shared" si="1101"/>
        <v>27.25</v>
      </c>
      <c r="Q997" s="143">
        <f t="shared" si="1101"/>
        <v>40</v>
      </c>
      <c r="R997" s="143">
        <f t="shared" si="1101"/>
        <v>60.2</v>
      </c>
      <c r="S997" s="143">
        <f t="shared" si="1101"/>
        <v>179</v>
      </c>
      <c r="T997" s="143">
        <f t="shared" si="1101"/>
        <v>5.8</v>
      </c>
      <c r="U997" s="143">
        <f t="shared" si="1101"/>
        <v>81.833333333333329</v>
      </c>
      <c r="V997" s="143">
        <f t="shared" si="1101"/>
        <v>112.6</v>
      </c>
      <c r="W997" s="143">
        <f t="shared" si="1101"/>
        <v>194.6</v>
      </c>
      <c r="X997" s="143">
        <f t="shared" si="1101"/>
        <v>43</v>
      </c>
      <c r="Y997" s="143">
        <f t="shared" si="1101"/>
        <v>39.5</v>
      </c>
      <c r="Z997" s="143">
        <f t="shared" si="1101"/>
        <v>54.5</v>
      </c>
      <c r="AA997" s="143">
        <f t="shared" si="1101"/>
        <v>0</v>
      </c>
      <c r="AB997" s="143">
        <f t="shared" si="1101"/>
        <v>119</v>
      </c>
      <c r="AC997" s="143">
        <f t="shared" si="1101"/>
        <v>11</v>
      </c>
      <c r="AD997" s="143">
        <f t="shared" si="1101"/>
        <v>119.33333333333333</v>
      </c>
      <c r="AE997" s="143">
        <f t="shared" si="1101"/>
        <v>92.9</v>
      </c>
      <c r="AF997" s="143">
        <f t="shared" si="1101"/>
        <v>0</v>
      </c>
      <c r="AG997" s="143">
        <f t="shared" si="1101"/>
        <v>49.666666666666664</v>
      </c>
      <c r="AH997" s="143">
        <f t="shared" si="1101"/>
        <v>939.5</v>
      </c>
    </row>
    <row r="998" spans="1:34" ht="13.5" customHeight="1" x14ac:dyDescent="0.2">
      <c r="A998" s="165"/>
      <c r="B998" s="175" t="s">
        <v>73</v>
      </c>
      <c r="C998" s="176"/>
      <c r="D998" s="177"/>
      <c r="E998" s="114" t="s">
        <v>187</v>
      </c>
      <c r="F998" s="5">
        <v>301</v>
      </c>
      <c r="G998" s="5">
        <v>225</v>
      </c>
      <c r="H998" s="5">
        <v>249</v>
      </c>
      <c r="I998" s="5">
        <v>215</v>
      </c>
      <c r="J998" s="5">
        <v>233</v>
      </c>
      <c r="K998" s="5">
        <v>227</v>
      </c>
      <c r="L998" s="5">
        <v>234</v>
      </c>
      <c r="M998" s="5">
        <v>228</v>
      </c>
      <c r="N998" s="5">
        <v>182</v>
      </c>
      <c r="O998" s="5">
        <v>189</v>
      </c>
      <c r="P998" s="5">
        <v>175</v>
      </c>
      <c r="Q998" s="5">
        <v>171</v>
      </c>
      <c r="R998" s="5">
        <v>184</v>
      </c>
      <c r="S998" s="5">
        <v>167</v>
      </c>
      <c r="T998" s="5">
        <v>149</v>
      </c>
      <c r="U998" s="5">
        <v>158</v>
      </c>
      <c r="V998" s="5">
        <v>190</v>
      </c>
      <c r="W998" s="5">
        <v>130</v>
      </c>
      <c r="X998" s="5">
        <v>132</v>
      </c>
      <c r="Y998" s="5">
        <v>142</v>
      </c>
      <c r="Z998" s="5">
        <v>136</v>
      </c>
      <c r="AA998" s="5">
        <v>107</v>
      </c>
      <c r="AB998" s="5">
        <v>124</v>
      </c>
      <c r="AC998" s="5">
        <v>121</v>
      </c>
      <c r="AD998" s="5">
        <v>135</v>
      </c>
      <c r="AE998" s="5">
        <v>118</v>
      </c>
      <c r="AF998" s="5">
        <v>107</v>
      </c>
      <c r="AG998" s="5">
        <v>112</v>
      </c>
      <c r="AH998" s="5">
        <v>139</v>
      </c>
    </row>
    <row r="999" spans="1:34" ht="13.5" customHeight="1" x14ac:dyDescent="0.2">
      <c r="A999" s="165"/>
      <c r="B999" s="168"/>
      <c r="C999" s="178"/>
      <c r="D999" s="169"/>
      <c r="E999" s="115" t="s">
        <v>188</v>
      </c>
      <c r="F999" s="8">
        <v>42227</v>
      </c>
      <c r="G999" s="8">
        <v>27062</v>
      </c>
      <c r="H999" s="8">
        <v>37534</v>
      </c>
      <c r="I999" s="8">
        <v>23509</v>
      </c>
      <c r="J999" s="8">
        <v>43559</v>
      </c>
      <c r="K999" s="8">
        <v>20599</v>
      </c>
      <c r="L999" s="8">
        <v>42682</v>
      </c>
      <c r="M999" s="8">
        <v>31702</v>
      </c>
      <c r="N999" s="8">
        <v>22197</v>
      </c>
      <c r="O999" s="8">
        <v>23649</v>
      </c>
      <c r="P999" s="8">
        <v>35197</v>
      </c>
      <c r="Q999" s="8">
        <v>15134</v>
      </c>
      <c r="R999" s="8">
        <v>18065</v>
      </c>
      <c r="S999" s="8">
        <v>32091</v>
      </c>
      <c r="T999" s="8">
        <v>21304</v>
      </c>
      <c r="U999" s="8">
        <v>23814</v>
      </c>
      <c r="V999" s="8">
        <v>50086</v>
      </c>
      <c r="W999" s="8">
        <v>14213</v>
      </c>
      <c r="X999" s="8">
        <v>12457</v>
      </c>
      <c r="Y999" s="8">
        <v>19916</v>
      </c>
      <c r="Z999" s="8">
        <v>16636</v>
      </c>
      <c r="AA999" s="8">
        <v>10226</v>
      </c>
      <c r="AB999" s="8">
        <v>17005</v>
      </c>
      <c r="AC999" s="8">
        <v>56962</v>
      </c>
      <c r="AD999" s="8">
        <v>38155</v>
      </c>
      <c r="AE999" s="8">
        <v>52277</v>
      </c>
      <c r="AF999" s="8">
        <v>8973</v>
      </c>
      <c r="AG999" s="8">
        <v>19365</v>
      </c>
      <c r="AH999" s="8">
        <v>16556</v>
      </c>
    </row>
    <row r="1000" spans="1:34" ht="13.5" customHeight="1" x14ac:dyDescent="0.2">
      <c r="A1000" s="165"/>
      <c r="B1000" s="168"/>
      <c r="C1000" s="178"/>
      <c r="D1000" s="169"/>
      <c r="E1000" s="122" t="s">
        <v>195</v>
      </c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>
        <v>2</v>
      </c>
      <c r="R1000" s="134">
        <v>0</v>
      </c>
      <c r="S1000" s="134">
        <v>1</v>
      </c>
      <c r="T1000" s="134">
        <v>3</v>
      </c>
      <c r="U1000" s="134">
        <v>2</v>
      </c>
      <c r="V1000" s="134">
        <v>0</v>
      </c>
      <c r="W1000" s="134">
        <v>2</v>
      </c>
      <c r="X1000" s="134">
        <v>0</v>
      </c>
      <c r="Y1000" s="134">
        <v>0</v>
      </c>
      <c r="Z1000" s="134">
        <v>0</v>
      </c>
      <c r="AA1000" s="134">
        <v>0</v>
      </c>
      <c r="AB1000" s="134">
        <v>0</v>
      </c>
      <c r="AC1000" s="134">
        <v>0</v>
      </c>
      <c r="AD1000" s="134">
        <v>2</v>
      </c>
      <c r="AE1000" s="134">
        <v>2</v>
      </c>
      <c r="AF1000" s="134">
        <v>0</v>
      </c>
      <c r="AG1000" s="134">
        <v>0</v>
      </c>
      <c r="AH1000" s="134">
        <v>3</v>
      </c>
    </row>
    <row r="1001" spans="1:34" ht="13.5" customHeight="1" x14ac:dyDescent="0.2">
      <c r="A1001" s="165"/>
      <c r="B1001" s="168"/>
      <c r="C1001" s="178"/>
      <c r="D1001" s="169"/>
      <c r="E1001" s="123" t="s">
        <v>197</v>
      </c>
      <c r="F1001" s="138"/>
      <c r="G1001" s="138"/>
      <c r="H1001" s="138"/>
      <c r="I1001" s="138"/>
      <c r="J1001" s="138"/>
      <c r="K1001" s="138"/>
      <c r="L1001" s="138"/>
      <c r="M1001" s="138"/>
      <c r="N1001" s="138"/>
      <c r="O1001" s="138"/>
      <c r="P1001" s="138"/>
      <c r="Q1001" s="139">
        <f t="shared" ref="Q1001:S1001" si="1102">Q1000/Q998*100</f>
        <v>1.1695906432748537</v>
      </c>
      <c r="R1001" s="139">
        <f t="shared" si="1102"/>
        <v>0</v>
      </c>
      <c r="S1001" s="139">
        <f t="shared" si="1102"/>
        <v>0.5988023952095809</v>
      </c>
      <c r="T1001" s="139">
        <f>T1000/T998*100</f>
        <v>2.0134228187919461</v>
      </c>
      <c r="U1001" s="139">
        <f t="shared" ref="U1001:AH1001" si="1103">U1000/U998*100</f>
        <v>1.2658227848101267</v>
      </c>
      <c r="V1001" s="139">
        <f t="shared" si="1103"/>
        <v>0</v>
      </c>
      <c r="W1001" s="139">
        <f t="shared" si="1103"/>
        <v>1.5384615384615385</v>
      </c>
      <c r="X1001" s="139">
        <f t="shared" si="1103"/>
        <v>0</v>
      </c>
      <c r="Y1001" s="139">
        <f t="shared" si="1103"/>
        <v>0</v>
      </c>
      <c r="Z1001" s="139">
        <f t="shared" si="1103"/>
        <v>0</v>
      </c>
      <c r="AA1001" s="139">
        <f t="shared" si="1103"/>
        <v>0</v>
      </c>
      <c r="AB1001" s="139">
        <f t="shared" si="1103"/>
        <v>0</v>
      </c>
      <c r="AC1001" s="139">
        <f t="shared" si="1103"/>
        <v>0</v>
      </c>
      <c r="AD1001" s="139">
        <f t="shared" si="1103"/>
        <v>1.4814814814814816</v>
      </c>
      <c r="AE1001" s="139">
        <f t="shared" si="1103"/>
        <v>1.6949152542372881</v>
      </c>
      <c r="AF1001" s="139">
        <f t="shared" si="1103"/>
        <v>0</v>
      </c>
      <c r="AG1001" s="139">
        <f t="shared" si="1103"/>
        <v>0</v>
      </c>
      <c r="AH1001" s="139">
        <f t="shared" si="1103"/>
        <v>2.1582733812949639</v>
      </c>
    </row>
    <row r="1002" spans="1:34" ht="13.5" customHeight="1" x14ac:dyDescent="0.2">
      <c r="A1002" s="165"/>
      <c r="B1002" s="170"/>
      <c r="C1002" s="179"/>
      <c r="D1002" s="171"/>
      <c r="E1002" s="121" t="s">
        <v>189</v>
      </c>
      <c r="F1002" s="143">
        <f>F999/F998</f>
        <v>140.28903654485049</v>
      </c>
      <c r="G1002" s="143">
        <f>G999/G998</f>
        <v>120.27555555555556</v>
      </c>
      <c r="H1002" s="143">
        <f t="shared" ref="H1002:AH1002" si="1104">H999/H998</f>
        <v>150.73895582329317</v>
      </c>
      <c r="I1002" s="143">
        <f t="shared" si="1104"/>
        <v>109.34418604651162</v>
      </c>
      <c r="J1002" s="143">
        <f t="shared" si="1104"/>
        <v>186.94849785407726</v>
      </c>
      <c r="K1002" s="143">
        <f t="shared" si="1104"/>
        <v>90.744493392070481</v>
      </c>
      <c r="L1002" s="143">
        <f t="shared" si="1104"/>
        <v>182.40170940170941</v>
      </c>
      <c r="M1002" s="143">
        <f t="shared" si="1104"/>
        <v>139.04385964912279</v>
      </c>
      <c r="N1002" s="143">
        <f t="shared" si="1104"/>
        <v>121.96153846153847</v>
      </c>
      <c r="O1002" s="143">
        <f t="shared" si="1104"/>
        <v>125.12698412698413</v>
      </c>
      <c r="P1002" s="143">
        <f t="shared" si="1104"/>
        <v>201.12571428571428</v>
      </c>
      <c r="Q1002" s="143">
        <f t="shared" si="1104"/>
        <v>88.502923976608187</v>
      </c>
      <c r="R1002" s="143">
        <f t="shared" si="1104"/>
        <v>98.179347826086953</v>
      </c>
      <c r="S1002" s="143">
        <f t="shared" si="1104"/>
        <v>192.16167664670658</v>
      </c>
      <c r="T1002" s="143">
        <f t="shared" si="1104"/>
        <v>142.97986577181209</v>
      </c>
      <c r="U1002" s="143">
        <f t="shared" si="1104"/>
        <v>150.72151898734177</v>
      </c>
      <c r="V1002" s="143">
        <f t="shared" si="1104"/>
        <v>263.61052631578946</v>
      </c>
      <c r="W1002" s="143">
        <f t="shared" si="1104"/>
        <v>109.33076923076923</v>
      </c>
      <c r="X1002" s="143">
        <f t="shared" si="1104"/>
        <v>94.371212121212125</v>
      </c>
      <c r="Y1002" s="143">
        <f t="shared" si="1104"/>
        <v>140.25352112676057</v>
      </c>
      <c r="Z1002" s="143">
        <f t="shared" si="1104"/>
        <v>122.32352941176471</v>
      </c>
      <c r="AA1002" s="143">
        <f t="shared" si="1104"/>
        <v>95.570093457943926</v>
      </c>
      <c r="AB1002" s="143">
        <f t="shared" si="1104"/>
        <v>137.13709677419354</v>
      </c>
      <c r="AC1002" s="143">
        <f t="shared" si="1104"/>
        <v>470.76033057851242</v>
      </c>
      <c r="AD1002" s="143">
        <f t="shared" si="1104"/>
        <v>282.62962962962962</v>
      </c>
      <c r="AE1002" s="143">
        <f t="shared" si="1104"/>
        <v>443.02542372881356</v>
      </c>
      <c r="AF1002" s="143">
        <f t="shared" si="1104"/>
        <v>83.859813084112147</v>
      </c>
      <c r="AG1002" s="143">
        <f t="shared" si="1104"/>
        <v>172.90178571428572</v>
      </c>
      <c r="AH1002" s="143">
        <f t="shared" si="1104"/>
        <v>119.10791366906474</v>
      </c>
    </row>
    <row r="1003" spans="1:34" ht="13.5" customHeight="1" x14ac:dyDescent="0.2">
      <c r="A1003" s="165"/>
      <c r="B1003" s="175" t="s">
        <v>74</v>
      </c>
      <c r="C1003" s="176"/>
      <c r="D1003" s="177"/>
      <c r="E1003" s="114" t="s">
        <v>187</v>
      </c>
      <c r="F1003" s="5">
        <v>50</v>
      </c>
      <c r="G1003" s="5">
        <v>38</v>
      </c>
      <c r="H1003" s="5">
        <v>57</v>
      </c>
      <c r="I1003" s="5">
        <v>43</v>
      </c>
      <c r="J1003" s="5">
        <v>48</v>
      </c>
      <c r="K1003" s="5">
        <v>46</v>
      </c>
      <c r="L1003" s="5">
        <v>38</v>
      </c>
      <c r="M1003" s="5">
        <v>36</v>
      </c>
      <c r="N1003" s="5">
        <v>41</v>
      </c>
      <c r="O1003" s="5">
        <v>34</v>
      </c>
      <c r="P1003" s="5">
        <v>30</v>
      </c>
      <c r="Q1003" s="5">
        <v>29</v>
      </c>
      <c r="R1003" s="5">
        <v>34</v>
      </c>
      <c r="S1003" s="5">
        <v>34</v>
      </c>
      <c r="T1003" s="5">
        <v>40</v>
      </c>
      <c r="U1003" s="5">
        <v>36</v>
      </c>
      <c r="V1003" s="5">
        <v>28</v>
      </c>
      <c r="W1003" s="5">
        <v>36</v>
      </c>
      <c r="X1003" s="5">
        <v>37</v>
      </c>
      <c r="Y1003" s="5">
        <v>44</v>
      </c>
      <c r="Z1003" s="5">
        <v>39</v>
      </c>
      <c r="AA1003" s="5">
        <v>31</v>
      </c>
      <c r="AB1003" s="5">
        <v>38</v>
      </c>
      <c r="AC1003" s="5">
        <v>41</v>
      </c>
      <c r="AD1003" s="5">
        <v>46</v>
      </c>
      <c r="AE1003" s="5">
        <v>36</v>
      </c>
      <c r="AF1003" s="5">
        <v>37</v>
      </c>
      <c r="AG1003" s="5">
        <v>43</v>
      </c>
      <c r="AH1003" s="5">
        <v>41</v>
      </c>
    </row>
    <row r="1004" spans="1:34" ht="13.5" customHeight="1" x14ac:dyDescent="0.2">
      <c r="A1004" s="165"/>
      <c r="B1004" s="168"/>
      <c r="C1004" s="178"/>
      <c r="D1004" s="169"/>
      <c r="E1004" s="115" t="s">
        <v>188</v>
      </c>
      <c r="F1004" s="8">
        <v>7064</v>
      </c>
      <c r="G1004" s="8">
        <v>2458</v>
      </c>
      <c r="H1004" s="8">
        <v>1342</v>
      </c>
      <c r="I1004" s="8">
        <v>8633</v>
      </c>
      <c r="J1004" s="8">
        <v>4286</v>
      </c>
      <c r="K1004" s="8">
        <v>1261</v>
      </c>
      <c r="L1004" s="8">
        <v>1221</v>
      </c>
      <c r="M1004" s="8">
        <v>850</v>
      </c>
      <c r="N1004" s="8">
        <v>5190</v>
      </c>
      <c r="O1004" s="8">
        <v>552</v>
      </c>
      <c r="P1004" s="8">
        <v>464</v>
      </c>
      <c r="Q1004" s="8">
        <v>1996</v>
      </c>
      <c r="R1004" s="8">
        <v>813</v>
      </c>
      <c r="S1004" s="8">
        <v>7276</v>
      </c>
      <c r="T1004" s="8">
        <v>3033</v>
      </c>
      <c r="U1004" s="8">
        <v>2512</v>
      </c>
      <c r="V1004" s="8">
        <v>1510</v>
      </c>
      <c r="W1004" s="8">
        <v>1520</v>
      </c>
      <c r="X1004" s="8">
        <v>737</v>
      </c>
      <c r="Y1004" s="8">
        <v>9731</v>
      </c>
      <c r="Z1004" s="8">
        <v>6271</v>
      </c>
      <c r="AA1004" s="8">
        <v>2646</v>
      </c>
      <c r="AB1004" s="8">
        <v>49545</v>
      </c>
      <c r="AC1004" s="8">
        <v>4029</v>
      </c>
      <c r="AD1004" s="8">
        <v>3043</v>
      </c>
      <c r="AE1004" s="8">
        <v>13291</v>
      </c>
      <c r="AF1004" s="8">
        <v>35517</v>
      </c>
      <c r="AG1004" s="8">
        <v>17555</v>
      </c>
      <c r="AH1004" s="8">
        <v>2807</v>
      </c>
    </row>
    <row r="1005" spans="1:34" ht="13.5" customHeight="1" x14ac:dyDescent="0.2">
      <c r="A1005" s="165"/>
      <c r="B1005" s="168"/>
      <c r="C1005" s="178"/>
      <c r="D1005" s="169"/>
      <c r="E1005" s="122" t="s">
        <v>195</v>
      </c>
      <c r="F1005" s="134"/>
      <c r="G1005" s="134"/>
      <c r="H1005" s="134"/>
      <c r="I1005" s="134"/>
      <c r="J1005" s="134"/>
      <c r="K1005" s="134"/>
      <c r="L1005" s="134"/>
      <c r="M1005" s="134"/>
      <c r="N1005" s="134"/>
      <c r="O1005" s="134"/>
      <c r="P1005" s="134"/>
      <c r="Q1005" s="134">
        <v>0</v>
      </c>
      <c r="R1005" s="134">
        <v>0</v>
      </c>
      <c r="S1005" s="134">
        <v>2</v>
      </c>
      <c r="T1005" s="134">
        <v>0</v>
      </c>
      <c r="U1005" s="134">
        <v>0</v>
      </c>
      <c r="V1005" s="134">
        <v>0</v>
      </c>
      <c r="W1005" s="134">
        <v>1</v>
      </c>
      <c r="X1005" s="134">
        <v>1</v>
      </c>
      <c r="Y1005" s="134">
        <v>0</v>
      </c>
      <c r="Z1005" s="134">
        <v>0</v>
      </c>
      <c r="AA1005" s="134">
        <v>0</v>
      </c>
      <c r="AB1005" s="134">
        <v>0</v>
      </c>
      <c r="AC1005" s="134">
        <v>0</v>
      </c>
      <c r="AD1005" s="134">
        <v>3</v>
      </c>
      <c r="AE1005" s="134">
        <v>4</v>
      </c>
      <c r="AF1005" s="134">
        <v>0</v>
      </c>
      <c r="AG1005" s="134">
        <v>0</v>
      </c>
      <c r="AH1005" s="134">
        <v>0</v>
      </c>
    </row>
    <row r="1006" spans="1:34" ht="13.5" customHeight="1" x14ac:dyDescent="0.2">
      <c r="A1006" s="165"/>
      <c r="B1006" s="168"/>
      <c r="C1006" s="178"/>
      <c r="D1006" s="169"/>
      <c r="E1006" s="123" t="s">
        <v>197</v>
      </c>
      <c r="F1006" s="138"/>
      <c r="G1006" s="138"/>
      <c r="H1006" s="138"/>
      <c r="I1006" s="138"/>
      <c r="J1006" s="138"/>
      <c r="K1006" s="138"/>
      <c r="L1006" s="138"/>
      <c r="M1006" s="138"/>
      <c r="N1006" s="138"/>
      <c r="O1006" s="138"/>
      <c r="P1006" s="138"/>
      <c r="Q1006" s="139">
        <f t="shared" ref="Q1006:S1006" si="1105">Q1005/Q1003*100</f>
        <v>0</v>
      </c>
      <c r="R1006" s="139">
        <f t="shared" si="1105"/>
        <v>0</v>
      </c>
      <c r="S1006" s="139">
        <f t="shared" si="1105"/>
        <v>5.8823529411764701</v>
      </c>
      <c r="T1006" s="139">
        <f>T1005/T1003*100</f>
        <v>0</v>
      </c>
      <c r="U1006" s="139">
        <f t="shared" ref="U1006:AH1006" si="1106">U1005/U1003*100</f>
        <v>0</v>
      </c>
      <c r="V1006" s="139">
        <f t="shared" si="1106"/>
        <v>0</v>
      </c>
      <c r="W1006" s="139">
        <f t="shared" si="1106"/>
        <v>2.7777777777777777</v>
      </c>
      <c r="X1006" s="139">
        <f t="shared" si="1106"/>
        <v>2.7027027027027026</v>
      </c>
      <c r="Y1006" s="139">
        <f t="shared" si="1106"/>
        <v>0</v>
      </c>
      <c r="Z1006" s="139">
        <f t="shared" si="1106"/>
        <v>0</v>
      </c>
      <c r="AA1006" s="139">
        <f t="shared" si="1106"/>
        <v>0</v>
      </c>
      <c r="AB1006" s="139">
        <f t="shared" si="1106"/>
        <v>0</v>
      </c>
      <c r="AC1006" s="139">
        <f t="shared" si="1106"/>
        <v>0</v>
      </c>
      <c r="AD1006" s="139">
        <f t="shared" si="1106"/>
        <v>6.5217391304347823</v>
      </c>
      <c r="AE1006" s="139">
        <f t="shared" si="1106"/>
        <v>11.111111111111111</v>
      </c>
      <c r="AF1006" s="139">
        <f t="shared" si="1106"/>
        <v>0</v>
      </c>
      <c r="AG1006" s="139">
        <f t="shared" si="1106"/>
        <v>0</v>
      </c>
      <c r="AH1006" s="139">
        <f t="shared" si="1106"/>
        <v>0</v>
      </c>
    </row>
    <row r="1007" spans="1:34" ht="13.5" customHeight="1" x14ac:dyDescent="0.2">
      <c r="A1007" s="165"/>
      <c r="B1007" s="170"/>
      <c r="C1007" s="179"/>
      <c r="D1007" s="171"/>
      <c r="E1007" s="121" t="s">
        <v>189</v>
      </c>
      <c r="F1007" s="143">
        <f>F1004/F1003</f>
        <v>141.28</v>
      </c>
      <c r="G1007" s="143">
        <f>G1004/G1003</f>
        <v>64.684210526315795</v>
      </c>
      <c r="H1007" s="143">
        <f t="shared" ref="H1007:AH1007" si="1107">H1004/H1003</f>
        <v>23.543859649122808</v>
      </c>
      <c r="I1007" s="143">
        <f t="shared" si="1107"/>
        <v>200.76744186046511</v>
      </c>
      <c r="J1007" s="143">
        <f t="shared" si="1107"/>
        <v>89.291666666666671</v>
      </c>
      <c r="K1007" s="143">
        <f t="shared" si="1107"/>
        <v>27.413043478260871</v>
      </c>
      <c r="L1007" s="143">
        <f t="shared" si="1107"/>
        <v>32.131578947368418</v>
      </c>
      <c r="M1007" s="143">
        <f t="shared" si="1107"/>
        <v>23.611111111111111</v>
      </c>
      <c r="N1007" s="143">
        <f t="shared" si="1107"/>
        <v>126.58536585365853</v>
      </c>
      <c r="O1007" s="143">
        <f t="shared" si="1107"/>
        <v>16.235294117647058</v>
      </c>
      <c r="P1007" s="143">
        <f t="shared" si="1107"/>
        <v>15.466666666666667</v>
      </c>
      <c r="Q1007" s="143">
        <f t="shared" si="1107"/>
        <v>68.827586206896555</v>
      </c>
      <c r="R1007" s="143">
        <f t="shared" si="1107"/>
        <v>23.911764705882351</v>
      </c>
      <c r="S1007" s="143">
        <f t="shared" si="1107"/>
        <v>214</v>
      </c>
      <c r="T1007" s="143">
        <f t="shared" si="1107"/>
        <v>75.825000000000003</v>
      </c>
      <c r="U1007" s="143">
        <f t="shared" si="1107"/>
        <v>69.777777777777771</v>
      </c>
      <c r="V1007" s="143">
        <f t="shared" si="1107"/>
        <v>53.928571428571431</v>
      </c>
      <c r="W1007" s="143">
        <f t="shared" si="1107"/>
        <v>42.222222222222221</v>
      </c>
      <c r="X1007" s="143">
        <f t="shared" si="1107"/>
        <v>19.918918918918919</v>
      </c>
      <c r="Y1007" s="143">
        <f t="shared" si="1107"/>
        <v>221.15909090909091</v>
      </c>
      <c r="Z1007" s="143">
        <f t="shared" si="1107"/>
        <v>160.7948717948718</v>
      </c>
      <c r="AA1007" s="143">
        <f t="shared" si="1107"/>
        <v>85.354838709677423</v>
      </c>
      <c r="AB1007" s="143">
        <f t="shared" si="1107"/>
        <v>1303.8157894736842</v>
      </c>
      <c r="AC1007" s="143">
        <f t="shared" si="1107"/>
        <v>98.268292682926827</v>
      </c>
      <c r="AD1007" s="143">
        <f t="shared" si="1107"/>
        <v>66.152173913043484</v>
      </c>
      <c r="AE1007" s="143">
        <f t="shared" si="1107"/>
        <v>369.19444444444446</v>
      </c>
      <c r="AF1007" s="143">
        <f t="shared" si="1107"/>
        <v>959.91891891891896</v>
      </c>
      <c r="AG1007" s="143">
        <f t="shared" si="1107"/>
        <v>408.25581395348837</v>
      </c>
      <c r="AH1007" s="143">
        <f t="shared" si="1107"/>
        <v>68.463414634146346</v>
      </c>
    </row>
    <row r="1008" spans="1:34" ht="13.5" customHeight="1" x14ac:dyDescent="0.2">
      <c r="A1008" s="165"/>
      <c r="B1008" s="175" t="s">
        <v>75</v>
      </c>
      <c r="C1008" s="176"/>
      <c r="D1008" s="177"/>
      <c r="E1008" s="114" t="s">
        <v>187</v>
      </c>
      <c r="F1008" s="5">
        <v>186</v>
      </c>
      <c r="G1008" s="5">
        <v>165</v>
      </c>
      <c r="H1008" s="5">
        <v>196</v>
      </c>
      <c r="I1008" s="5">
        <v>161</v>
      </c>
      <c r="J1008" s="5">
        <v>181</v>
      </c>
      <c r="K1008" s="5">
        <v>180</v>
      </c>
      <c r="L1008" s="5">
        <v>193</v>
      </c>
      <c r="M1008" s="5">
        <v>182</v>
      </c>
      <c r="N1008" s="5">
        <v>198</v>
      </c>
      <c r="O1008" s="5">
        <v>202</v>
      </c>
      <c r="P1008" s="5">
        <v>189</v>
      </c>
      <c r="Q1008" s="5">
        <v>141</v>
      </c>
      <c r="R1008" s="5">
        <v>176</v>
      </c>
      <c r="S1008" s="5">
        <v>166</v>
      </c>
      <c r="T1008" s="5">
        <v>188</v>
      </c>
      <c r="U1008" s="5">
        <v>151</v>
      </c>
      <c r="V1008" s="5">
        <v>186</v>
      </c>
      <c r="W1008" s="5">
        <v>181</v>
      </c>
      <c r="X1008" s="5">
        <v>182</v>
      </c>
      <c r="Y1008" s="5">
        <v>193</v>
      </c>
      <c r="Z1008" s="5">
        <v>164</v>
      </c>
      <c r="AA1008" s="5">
        <v>161</v>
      </c>
      <c r="AB1008" s="5">
        <v>150</v>
      </c>
      <c r="AC1008" s="5">
        <v>149</v>
      </c>
      <c r="AD1008" s="5">
        <v>234</v>
      </c>
      <c r="AE1008" s="5">
        <v>192</v>
      </c>
      <c r="AF1008" s="5">
        <v>195</v>
      </c>
      <c r="AG1008" s="5">
        <v>185</v>
      </c>
      <c r="AH1008" s="5">
        <v>252</v>
      </c>
    </row>
    <row r="1009" spans="1:34" ht="13.5" customHeight="1" x14ac:dyDescent="0.2">
      <c r="A1009" s="165"/>
      <c r="B1009" s="168"/>
      <c r="C1009" s="178"/>
      <c r="D1009" s="169"/>
      <c r="E1009" s="115" t="s">
        <v>188</v>
      </c>
      <c r="F1009" s="8">
        <v>12280</v>
      </c>
      <c r="G1009" s="8">
        <v>11854</v>
      </c>
      <c r="H1009" s="8">
        <v>15015</v>
      </c>
      <c r="I1009" s="8">
        <v>12593</v>
      </c>
      <c r="J1009" s="8">
        <v>11139</v>
      </c>
      <c r="K1009" s="8">
        <v>17019</v>
      </c>
      <c r="L1009" s="8">
        <v>12069</v>
      </c>
      <c r="M1009" s="8">
        <v>13635</v>
      </c>
      <c r="N1009" s="8">
        <v>14576</v>
      </c>
      <c r="O1009" s="8">
        <v>13218</v>
      </c>
      <c r="P1009" s="8">
        <v>16053</v>
      </c>
      <c r="Q1009" s="8">
        <v>10350</v>
      </c>
      <c r="R1009" s="8">
        <v>14240</v>
      </c>
      <c r="S1009" s="8">
        <v>14934</v>
      </c>
      <c r="T1009" s="8">
        <v>12369</v>
      </c>
      <c r="U1009" s="8">
        <v>10629</v>
      </c>
      <c r="V1009" s="8">
        <v>23661</v>
      </c>
      <c r="W1009" s="8">
        <v>17010</v>
      </c>
      <c r="X1009" s="8">
        <v>16214</v>
      </c>
      <c r="Y1009" s="8">
        <v>13945</v>
      </c>
      <c r="Z1009" s="8">
        <v>12181</v>
      </c>
      <c r="AA1009" s="8">
        <v>11471</v>
      </c>
      <c r="AB1009" s="8">
        <v>15487</v>
      </c>
      <c r="AC1009" s="8">
        <v>13699</v>
      </c>
      <c r="AD1009" s="8">
        <v>17012</v>
      </c>
      <c r="AE1009" s="8">
        <v>17976</v>
      </c>
      <c r="AF1009" s="8">
        <v>27635</v>
      </c>
      <c r="AG1009" s="8">
        <v>18076</v>
      </c>
      <c r="AH1009" s="8">
        <v>18329</v>
      </c>
    </row>
    <row r="1010" spans="1:34" ht="13.5" customHeight="1" x14ac:dyDescent="0.2">
      <c r="A1010" s="165"/>
      <c r="B1010" s="168"/>
      <c r="C1010" s="178"/>
      <c r="D1010" s="169"/>
      <c r="E1010" s="122" t="s">
        <v>195</v>
      </c>
      <c r="F1010" s="134"/>
      <c r="G1010" s="134"/>
      <c r="H1010" s="134"/>
      <c r="I1010" s="134"/>
      <c r="J1010" s="134"/>
      <c r="K1010" s="134"/>
      <c r="L1010" s="134"/>
      <c r="M1010" s="134"/>
      <c r="N1010" s="134"/>
      <c r="O1010" s="134"/>
      <c r="P1010" s="134"/>
      <c r="Q1010" s="134">
        <v>0</v>
      </c>
      <c r="R1010" s="134">
        <v>0</v>
      </c>
      <c r="S1010" s="134">
        <v>1</v>
      </c>
      <c r="T1010" s="134">
        <v>0</v>
      </c>
      <c r="U1010" s="134">
        <v>0</v>
      </c>
      <c r="V1010" s="134">
        <v>1</v>
      </c>
      <c r="W1010" s="134">
        <v>2</v>
      </c>
      <c r="X1010" s="134">
        <v>0</v>
      </c>
      <c r="Y1010" s="134">
        <v>0</v>
      </c>
      <c r="Z1010" s="134">
        <v>1</v>
      </c>
      <c r="AA1010" s="134">
        <v>1</v>
      </c>
      <c r="AB1010" s="134">
        <v>2</v>
      </c>
      <c r="AC1010" s="134">
        <v>0</v>
      </c>
      <c r="AD1010" s="134">
        <v>0</v>
      </c>
      <c r="AE1010" s="134">
        <v>0</v>
      </c>
      <c r="AF1010" s="134">
        <v>2</v>
      </c>
      <c r="AG1010" s="134">
        <v>1</v>
      </c>
      <c r="AH1010" s="134">
        <v>2</v>
      </c>
    </row>
    <row r="1011" spans="1:34" ht="13.5" customHeight="1" x14ac:dyDescent="0.2">
      <c r="A1011" s="165"/>
      <c r="B1011" s="168"/>
      <c r="C1011" s="178"/>
      <c r="D1011" s="169"/>
      <c r="E1011" s="123" t="s">
        <v>197</v>
      </c>
      <c r="F1011" s="138"/>
      <c r="G1011" s="138"/>
      <c r="H1011" s="138"/>
      <c r="I1011" s="138"/>
      <c r="J1011" s="138"/>
      <c r="K1011" s="138"/>
      <c r="L1011" s="138"/>
      <c r="M1011" s="138"/>
      <c r="N1011" s="138"/>
      <c r="O1011" s="138"/>
      <c r="P1011" s="138"/>
      <c r="Q1011" s="139">
        <f t="shared" ref="Q1011:S1011" si="1108">Q1010/Q1008*100</f>
        <v>0</v>
      </c>
      <c r="R1011" s="139">
        <f t="shared" si="1108"/>
        <v>0</v>
      </c>
      <c r="S1011" s="139">
        <f t="shared" si="1108"/>
        <v>0.60240963855421692</v>
      </c>
      <c r="T1011" s="139">
        <f>T1010/T1008*100</f>
        <v>0</v>
      </c>
      <c r="U1011" s="139">
        <f t="shared" ref="U1011:AH1011" si="1109">U1010/U1008*100</f>
        <v>0</v>
      </c>
      <c r="V1011" s="139">
        <f t="shared" si="1109"/>
        <v>0.53763440860215062</v>
      </c>
      <c r="W1011" s="139">
        <f t="shared" si="1109"/>
        <v>1.1049723756906076</v>
      </c>
      <c r="X1011" s="139">
        <f t="shared" si="1109"/>
        <v>0</v>
      </c>
      <c r="Y1011" s="139">
        <f t="shared" si="1109"/>
        <v>0</v>
      </c>
      <c r="Z1011" s="139">
        <f t="shared" si="1109"/>
        <v>0.6097560975609756</v>
      </c>
      <c r="AA1011" s="139">
        <f t="shared" si="1109"/>
        <v>0.6211180124223602</v>
      </c>
      <c r="AB1011" s="139">
        <f t="shared" si="1109"/>
        <v>1.3333333333333335</v>
      </c>
      <c r="AC1011" s="139">
        <f t="shared" si="1109"/>
        <v>0</v>
      </c>
      <c r="AD1011" s="139">
        <f t="shared" si="1109"/>
        <v>0</v>
      </c>
      <c r="AE1011" s="139">
        <f t="shared" si="1109"/>
        <v>0</v>
      </c>
      <c r="AF1011" s="139">
        <f t="shared" si="1109"/>
        <v>1.0256410256410255</v>
      </c>
      <c r="AG1011" s="139">
        <f t="shared" si="1109"/>
        <v>0.54054054054054057</v>
      </c>
      <c r="AH1011" s="139">
        <f t="shared" si="1109"/>
        <v>0.79365079365079361</v>
      </c>
    </row>
    <row r="1012" spans="1:34" ht="13.5" customHeight="1" thickBot="1" x14ac:dyDescent="0.25">
      <c r="A1012" s="165"/>
      <c r="B1012" s="168"/>
      <c r="C1012" s="178"/>
      <c r="D1012" s="169"/>
      <c r="E1012" s="121" t="s">
        <v>189</v>
      </c>
      <c r="F1012" s="143">
        <f>F1009/F1008</f>
        <v>66.021505376344081</v>
      </c>
      <c r="G1012" s="143">
        <f>G1009/G1008</f>
        <v>71.842424242424244</v>
      </c>
      <c r="H1012" s="143">
        <f t="shared" ref="H1012:AH1012" si="1110">H1009/H1008</f>
        <v>76.607142857142861</v>
      </c>
      <c r="I1012" s="143">
        <f t="shared" si="1110"/>
        <v>78.217391304347828</v>
      </c>
      <c r="J1012" s="143">
        <f t="shared" si="1110"/>
        <v>61.541436464088399</v>
      </c>
      <c r="K1012" s="143">
        <f t="shared" si="1110"/>
        <v>94.55</v>
      </c>
      <c r="L1012" s="143">
        <f t="shared" si="1110"/>
        <v>62.533678756476682</v>
      </c>
      <c r="M1012" s="143">
        <f t="shared" si="1110"/>
        <v>74.917582417582423</v>
      </c>
      <c r="N1012" s="143">
        <f t="shared" si="1110"/>
        <v>73.616161616161619</v>
      </c>
      <c r="O1012" s="143">
        <f t="shared" si="1110"/>
        <v>65.43564356435644</v>
      </c>
      <c r="P1012" s="143">
        <f t="shared" si="1110"/>
        <v>84.936507936507937</v>
      </c>
      <c r="Q1012" s="143">
        <f t="shared" si="1110"/>
        <v>73.40425531914893</v>
      </c>
      <c r="R1012" s="143">
        <f t="shared" si="1110"/>
        <v>80.909090909090907</v>
      </c>
      <c r="S1012" s="143">
        <f t="shared" si="1110"/>
        <v>89.963855421686745</v>
      </c>
      <c r="T1012" s="143">
        <f t="shared" si="1110"/>
        <v>65.792553191489361</v>
      </c>
      <c r="U1012" s="143">
        <f t="shared" si="1110"/>
        <v>70.390728476821195</v>
      </c>
      <c r="V1012" s="143">
        <f t="shared" si="1110"/>
        <v>127.20967741935483</v>
      </c>
      <c r="W1012" s="143">
        <f t="shared" si="1110"/>
        <v>93.97790055248619</v>
      </c>
      <c r="X1012" s="143">
        <f t="shared" si="1110"/>
        <v>89.087912087912088</v>
      </c>
      <c r="Y1012" s="143">
        <f t="shared" si="1110"/>
        <v>72.253886010362692</v>
      </c>
      <c r="Z1012" s="143">
        <f t="shared" si="1110"/>
        <v>74.274390243902445</v>
      </c>
      <c r="AA1012" s="143">
        <f t="shared" si="1110"/>
        <v>71.24844720496894</v>
      </c>
      <c r="AB1012" s="143">
        <f t="shared" si="1110"/>
        <v>103.24666666666667</v>
      </c>
      <c r="AC1012" s="143">
        <f t="shared" si="1110"/>
        <v>91.939597315436245</v>
      </c>
      <c r="AD1012" s="143">
        <f t="shared" si="1110"/>
        <v>72.700854700854705</v>
      </c>
      <c r="AE1012" s="143">
        <f t="shared" si="1110"/>
        <v>93.625</v>
      </c>
      <c r="AF1012" s="143">
        <f t="shared" si="1110"/>
        <v>141.71794871794873</v>
      </c>
      <c r="AG1012" s="143">
        <f t="shared" si="1110"/>
        <v>97.708108108108107</v>
      </c>
      <c r="AH1012" s="143">
        <f t="shared" si="1110"/>
        <v>72.734126984126988</v>
      </c>
    </row>
    <row r="1013" spans="1:34" ht="13.5" customHeight="1" x14ac:dyDescent="0.2">
      <c r="A1013" s="166"/>
      <c r="B1013" s="180" t="s">
        <v>5</v>
      </c>
      <c r="C1013" s="181"/>
      <c r="D1013" s="182"/>
      <c r="E1013" s="117" t="s">
        <v>191</v>
      </c>
      <c r="F1013" s="11">
        <f>F983+F988+F993+F998+F1003+F1008</f>
        <v>1010</v>
      </c>
      <c r="G1013" s="11">
        <f>G983+G988+G993+G998+G1003+G1008</f>
        <v>860</v>
      </c>
      <c r="H1013" s="11">
        <f t="shared" ref="H1013:U1015" si="1111">H983+H988+H993+H998+H1003+H1008</f>
        <v>934</v>
      </c>
      <c r="I1013" s="11">
        <f t="shared" si="1111"/>
        <v>776</v>
      </c>
      <c r="J1013" s="11">
        <f t="shared" si="1111"/>
        <v>810</v>
      </c>
      <c r="K1013" s="11">
        <f t="shared" si="1111"/>
        <v>791</v>
      </c>
      <c r="L1013" s="11">
        <f t="shared" si="1111"/>
        <v>809</v>
      </c>
      <c r="M1013" s="11">
        <f t="shared" si="1111"/>
        <v>766</v>
      </c>
      <c r="N1013" s="11">
        <f t="shared" si="1111"/>
        <v>685</v>
      </c>
      <c r="O1013" s="11">
        <f t="shared" si="1111"/>
        <v>724</v>
      </c>
      <c r="P1013" s="11">
        <f t="shared" si="1111"/>
        <v>638</v>
      </c>
      <c r="Q1013" s="11">
        <f t="shared" si="1111"/>
        <v>525</v>
      </c>
      <c r="R1013" s="11">
        <f t="shared" si="1111"/>
        <v>609</v>
      </c>
      <c r="S1013" s="11">
        <f t="shared" si="1111"/>
        <v>583</v>
      </c>
      <c r="T1013" s="11">
        <f t="shared" si="1111"/>
        <v>601</v>
      </c>
      <c r="U1013" s="11">
        <f t="shared" si="1111"/>
        <v>554</v>
      </c>
      <c r="V1013" s="11">
        <f t="shared" ref="V1013:AC1013" si="1112">V983+V988+V993+V998+V1003+V1008</f>
        <v>592</v>
      </c>
      <c r="W1013" s="11">
        <f t="shared" si="1112"/>
        <v>565</v>
      </c>
      <c r="X1013" s="11">
        <f t="shared" si="1112"/>
        <v>558</v>
      </c>
      <c r="Y1013" s="11">
        <f t="shared" si="1112"/>
        <v>530</v>
      </c>
      <c r="Z1013" s="11">
        <f t="shared" si="1112"/>
        <v>502</v>
      </c>
      <c r="AA1013" s="11">
        <f t="shared" si="1112"/>
        <v>443</v>
      </c>
      <c r="AB1013" s="11">
        <f t="shared" si="1112"/>
        <v>437</v>
      </c>
      <c r="AC1013" s="11">
        <f t="shared" si="1112"/>
        <v>447</v>
      </c>
      <c r="AD1013" s="11">
        <f t="shared" ref="AD1013:AE1013" si="1113">AD983+AD988+AD993+AD998+AD1003+AD1008</f>
        <v>553</v>
      </c>
      <c r="AE1013" s="11">
        <f t="shared" si="1113"/>
        <v>482</v>
      </c>
      <c r="AF1013" s="11">
        <f t="shared" ref="AF1013:AH1013" si="1114">AF983+AF988+AF993+AF998+AF1003+AF1008</f>
        <v>461</v>
      </c>
      <c r="AG1013" s="11">
        <f t="shared" si="1114"/>
        <v>482</v>
      </c>
      <c r="AH1013" s="11">
        <f t="shared" si="1114"/>
        <v>605</v>
      </c>
    </row>
    <row r="1014" spans="1:34" ht="13.5" customHeight="1" x14ac:dyDescent="0.2">
      <c r="A1014" s="166"/>
      <c r="B1014" s="183"/>
      <c r="C1014" s="184"/>
      <c r="D1014" s="185"/>
      <c r="E1014" s="118" t="s">
        <v>198</v>
      </c>
      <c r="F1014" s="12">
        <f>F984+F989+F994+F999+F1004+F1009</f>
        <v>103010</v>
      </c>
      <c r="G1014" s="12">
        <f>G984+G989+G994+G999+G1004+G1009</f>
        <v>81749</v>
      </c>
      <c r="H1014" s="12">
        <f t="shared" ref="H1014:S1015" si="1115">H984+H989+H994+H999+H1004+H1009</f>
        <v>108804</v>
      </c>
      <c r="I1014" s="12">
        <f t="shared" si="1115"/>
        <v>80596</v>
      </c>
      <c r="J1014" s="12">
        <f t="shared" si="1115"/>
        <v>93062</v>
      </c>
      <c r="K1014" s="12">
        <f t="shared" si="1115"/>
        <v>67831</v>
      </c>
      <c r="L1014" s="12">
        <f t="shared" si="1115"/>
        <v>87046</v>
      </c>
      <c r="M1014" s="12">
        <f t="shared" si="1115"/>
        <v>77139</v>
      </c>
      <c r="N1014" s="12">
        <f t="shared" si="1115"/>
        <v>67062</v>
      </c>
      <c r="O1014" s="12">
        <f t="shared" si="1115"/>
        <v>65661</v>
      </c>
      <c r="P1014" s="12">
        <f t="shared" si="1115"/>
        <v>79576</v>
      </c>
      <c r="Q1014" s="12">
        <f t="shared" si="1115"/>
        <v>47306</v>
      </c>
      <c r="R1014" s="12">
        <f t="shared" si="1115"/>
        <v>51655</v>
      </c>
      <c r="S1014" s="12">
        <f t="shared" si="1115"/>
        <v>72702</v>
      </c>
      <c r="T1014" s="12">
        <f t="shared" si="1111"/>
        <v>50090</v>
      </c>
      <c r="U1014" s="12">
        <f t="shared" si="1111"/>
        <v>55990</v>
      </c>
      <c r="V1014" s="12">
        <f t="shared" ref="V1014:AC1014" si="1116">V984+V989+V994+V999+V1004+V1009</f>
        <v>95075</v>
      </c>
      <c r="W1014" s="12">
        <f t="shared" si="1116"/>
        <v>54683</v>
      </c>
      <c r="X1014" s="12">
        <f t="shared" si="1116"/>
        <v>46512</v>
      </c>
      <c r="Y1014" s="12">
        <f t="shared" si="1116"/>
        <v>56292</v>
      </c>
      <c r="Z1014" s="12">
        <f t="shared" si="1116"/>
        <v>52203</v>
      </c>
      <c r="AA1014" s="12">
        <f t="shared" si="1116"/>
        <v>37396</v>
      </c>
      <c r="AB1014" s="12">
        <f t="shared" si="1116"/>
        <v>96456</v>
      </c>
      <c r="AC1014" s="12">
        <f t="shared" si="1116"/>
        <v>86593</v>
      </c>
      <c r="AD1014" s="12">
        <f t="shared" ref="AD1014:AE1014" si="1117">AD984+AD989+AD994+AD999+AD1004+AD1009</f>
        <v>73360</v>
      </c>
      <c r="AE1014" s="12">
        <f t="shared" si="1117"/>
        <v>97466</v>
      </c>
      <c r="AF1014" s="12">
        <f t="shared" ref="AF1014:AH1014" si="1118">AF984+AF989+AF994+AF999+AF1004+AF1009</f>
        <v>86900</v>
      </c>
      <c r="AG1014" s="12">
        <f t="shared" si="1118"/>
        <v>69960</v>
      </c>
      <c r="AH1014" s="12">
        <f t="shared" si="1118"/>
        <v>53839</v>
      </c>
    </row>
    <row r="1015" spans="1:34" ht="13.5" customHeight="1" x14ac:dyDescent="0.2">
      <c r="A1015" s="166"/>
      <c r="B1015" s="183"/>
      <c r="C1015" s="184"/>
      <c r="D1015" s="185"/>
      <c r="E1015" s="129" t="s">
        <v>196</v>
      </c>
      <c r="F1015" s="135"/>
      <c r="G1015" s="135"/>
      <c r="H1015" s="135"/>
      <c r="I1015" s="135"/>
      <c r="J1015" s="135"/>
      <c r="K1015" s="135"/>
      <c r="L1015" s="135"/>
      <c r="M1015" s="135"/>
      <c r="N1015" s="135"/>
      <c r="O1015" s="135"/>
      <c r="P1015" s="135"/>
      <c r="Q1015" s="135">
        <f t="shared" si="1115"/>
        <v>2</v>
      </c>
      <c r="R1015" s="135">
        <f t="shared" si="1115"/>
        <v>3</v>
      </c>
      <c r="S1015" s="135">
        <f>S985+S990+S995+S1000+S1005+S1010</f>
        <v>4</v>
      </c>
      <c r="T1015" s="136">
        <f t="shared" si="1111"/>
        <v>6</v>
      </c>
      <c r="U1015" s="136">
        <f t="shared" si="1111"/>
        <v>3</v>
      </c>
      <c r="V1015" s="136">
        <f t="shared" ref="V1015:AC1015" si="1119">V985+V990+V995+V1000+V1005+V1010</f>
        <v>1</v>
      </c>
      <c r="W1015" s="136">
        <f t="shared" si="1119"/>
        <v>5</v>
      </c>
      <c r="X1015" s="136">
        <f t="shared" si="1119"/>
        <v>1</v>
      </c>
      <c r="Y1015" s="136">
        <f t="shared" si="1119"/>
        <v>3</v>
      </c>
      <c r="Z1015" s="136">
        <f t="shared" si="1119"/>
        <v>2</v>
      </c>
      <c r="AA1015" s="136">
        <f t="shared" si="1119"/>
        <v>1</v>
      </c>
      <c r="AB1015" s="136">
        <f t="shared" si="1119"/>
        <v>3</v>
      </c>
      <c r="AC1015" s="136">
        <f t="shared" si="1119"/>
        <v>0</v>
      </c>
      <c r="AD1015" s="136">
        <f t="shared" ref="AD1015:AE1015" si="1120">AD985+AD990+AD995+AD1000+AD1005+AD1010</f>
        <v>6</v>
      </c>
      <c r="AE1015" s="136">
        <f t="shared" si="1120"/>
        <v>8</v>
      </c>
      <c r="AF1015" s="136">
        <f t="shared" ref="AF1015:AH1015" si="1121">AF985+AF990+AF995+AF1000+AF1005+AF1010</f>
        <v>3</v>
      </c>
      <c r="AG1015" s="136">
        <f t="shared" si="1121"/>
        <v>4</v>
      </c>
      <c r="AH1015" s="136">
        <f t="shared" si="1121"/>
        <v>5</v>
      </c>
    </row>
    <row r="1016" spans="1:34" ht="13.5" customHeight="1" x14ac:dyDescent="0.2">
      <c r="A1016" s="166"/>
      <c r="B1016" s="183"/>
      <c r="C1016" s="184"/>
      <c r="D1016" s="185"/>
      <c r="E1016" s="128" t="s">
        <v>197</v>
      </c>
      <c r="F1016" s="140"/>
      <c r="G1016" s="140"/>
      <c r="H1016" s="140"/>
      <c r="I1016" s="140"/>
      <c r="J1016" s="140"/>
      <c r="K1016" s="140"/>
      <c r="L1016" s="140"/>
      <c r="M1016" s="140"/>
      <c r="N1016" s="140"/>
      <c r="O1016" s="140"/>
      <c r="P1016" s="140"/>
      <c r="Q1016" s="141">
        <f t="shared" ref="Q1016:S1016" si="1122">Q1015/Q1013*100</f>
        <v>0.38095238095238093</v>
      </c>
      <c r="R1016" s="141">
        <f t="shared" si="1122"/>
        <v>0.49261083743842365</v>
      </c>
      <c r="S1016" s="141">
        <f t="shared" si="1122"/>
        <v>0.68610634648370494</v>
      </c>
      <c r="T1016" s="141">
        <f t="shared" ref="T1016:AC1016" si="1123">T1015/T1013*100</f>
        <v>0.99833610648918469</v>
      </c>
      <c r="U1016" s="141">
        <f t="shared" si="1123"/>
        <v>0.54151624548736454</v>
      </c>
      <c r="V1016" s="141">
        <f t="shared" si="1123"/>
        <v>0.16891891891891891</v>
      </c>
      <c r="W1016" s="141">
        <f t="shared" si="1123"/>
        <v>0.88495575221238942</v>
      </c>
      <c r="X1016" s="141">
        <f t="shared" si="1123"/>
        <v>0.17921146953405018</v>
      </c>
      <c r="Y1016" s="141">
        <f t="shared" si="1123"/>
        <v>0.56603773584905659</v>
      </c>
      <c r="Z1016" s="141">
        <f t="shared" si="1123"/>
        <v>0.39840637450199201</v>
      </c>
      <c r="AA1016" s="141">
        <f t="shared" si="1123"/>
        <v>0.22573363431151239</v>
      </c>
      <c r="AB1016" s="141">
        <f t="shared" si="1123"/>
        <v>0.68649885583524028</v>
      </c>
      <c r="AC1016" s="141">
        <f t="shared" si="1123"/>
        <v>0</v>
      </c>
      <c r="AD1016" s="141">
        <f t="shared" ref="AD1016:AE1016" si="1124">AD1015/AD1013*100</f>
        <v>1.0849909584086799</v>
      </c>
      <c r="AE1016" s="141">
        <f t="shared" si="1124"/>
        <v>1.6597510373443984</v>
      </c>
      <c r="AF1016" s="141">
        <f t="shared" ref="AF1016:AH1016" si="1125">AF1015/AF1013*100</f>
        <v>0.65075921908893708</v>
      </c>
      <c r="AG1016" s="141">
        <f t="shared" si="1125"/>
        <v>0.82987551867219922</v>
      </c>
      <c r="AH1016" s="141">
        <f t="shared" si="1125"/>
        <v>0.82644628099173556</v>
      </c>
    </row>
    <row r="1017" spans="1:34" ht="13.5" customHeight="1" thickBot="1" x14ac:dyDescent="0.25">
      <c r="A1017" s="167"/>
      <c r="B1017" s="186"/>
      <c r="C1017" s="187"/>
      <c r="D1017" s="188"/>
      <c r="E1017" s="130" t="s">
        <v>190</v>
      </c>
      <c r="F1017" s="144">
        <f>F1014/F1013</f>
        <v>101.99009900990099</v>
      </c>
      <c r="G1017" s="144">
        <f>G1014/G1013</f>
        <v>95.056976744186045</v>
      </c>
      <c r="H1017" s="144">
        <f t="shared" ref="H1017:U1017" si="1126">H1014/H1013</f>
        <v>116.49250535331906</v>
      </c>
      <c r="I1017" s="144">
        <f t="shared" si="1126"/>
        <v>103.86082474226804</v>
      </c>
      <c r="J1017" s="144">
        <f t="shared" si="1126"/>
        <v>114.89135802469136</v>
      </c>
      <c r="K1017" s="144">
        <f t="shared" si="1126"/>
        <v>85.753476611883698</v>
      </c>
      <c r="L1017" s="144">
        <f t="shared" si="1126"/>
        <v>107.59703337453647</v>
      </c>
      <c r="M1017" s="144">
        <f t="shared" si="1126"/>
        <v>100.70365535248042</v>
      </c>
      <c r="N1017" s="144">
        <f t="shared" si="1126"/>
        <v>97.900729927007305</v>
      </c>
      <c r="O1017" s="144">
        <f t="shared" si="1126"/>
        <v>90.69198895027624</v>
      </c>
      <c r="P1017" s="144">
        <f t="shared" si="1126"/>
        <v>124.72727272727273</v>
      </c>
      <c r="Q1017" s="144">
        <f t="shared" si="1126"/>
        <v>90.106666666666669</v>
      </c>
      <c r="R1017" s="144">
        <f t="shared" si="1126"/>
        <v>84.819376026272579</v>
      </c>
      <c r="S1017" s="144">
        <f t="shared" si="1126"/>
        <v>124.7032590051458</v>
      </c>
      <c r="T1017" s="144">
        <f t="shared" si="1126"/>
        <v>83.344425956738775</v>
      </c>
      <c r="U1017" s="144">
        <f t="shared" si="1126"/>
        <v>101.06498194945848</v>
      </c>
      <c r="V1017" s="144">
        <f t="shared" ref="V1017:AC1017" si="1127">V1014/V1013</f>
        <v>160.59966216216216</v>
      </c>
      <c r="W1017" s="144">
        <f t="shared" si="1127"/>
        <v>96.784070796460171</v>
      </c>
      <c r="X1017" s="144">
        <f t="shared" si="1127"/>
        <v>83.354838709677423</v>
      </c>
      <c r="Y1017" s="144">
        <f t="shared" si="1127"/>
        <v>106.21132075471698</v>
      </c>
      <c r="Z1017" s="144">
        <f t="shared" si="1127"/>
        <v>103.99003984063745</v>
      </c>
      <c r="AA1017" s="144">
        <f t="shared" si="1127"/>
        <v>84.415349887133189</v>
      </c>
      <c r="AB1017" s="144">
        <f t="shared" si="1127"/>
        <v>220.72311212814645</v>
      </c>
      <c r="AC1017" s="144">
        <f t="shared" si="1127"/>
        <v>193.72035794183446</v>
      </c>
      <c r="AD1017" s="144">
        <f t="shared" ref="AD1017:AE1017" si="1128">AD1014/AD1013</f>
        <v>132.65822784810126</v>
      </c>
      <c r="AE1017" s="144">
        <f t="shared" si="1128"/>
        <v>202.21161825726142</v>
      </c>
      <c r="AF1017" s="144">
        <f t="shared" ref="AF1017:AH1017" si="1129">AF1014/AF1013</f>
        <v>188.50325379609544</v>
      </c>
      <c r="AG1017" s="144">
        <f t="shared" si="1129"/>
        <v>145.14522821576764</v>
      </c>
      <c r="AH1017" s="144">
        <f t="shared" si="1129"/>
        <v>88.990082644628103</v>
      </c>
    </row>
    <row r="1018" spans="1:34" ht="13.5" customHeight="1" x14ac:dyDescent="0.2">
      <c r="A1018" s="165" t="s">
        <v>117</v>
      </c>
      <c r="B1018" s="175" t="s">
        <v>70</v>
      </c>
      <c r="C1018" s="176"/>
      <c r="D1018" s="177"/>
      <c r="E1018" s="114" t="s">
        <v>187</v>
      </c>
      <c r="F1018" s="5">
        <v>194</v>
      </c>
      <c r="G1018" s="5">
        <v>161</v>
      </c>
      <c r="H1018" s="5">
        <v>174</v>
      </c>
      <c r="I1018" s="5">
        <v>194</v>
      </c>
      <c r="J1018" s="5">
        <v>180</v>
      </c>
      <c r="K1018" s="5">
        <v>200</v>
      </c>
      <c r="L1018" s="5">
        <v>202</v>
      </c>
      <c r="M1018" s="5">
        <v>176</v>
      </c>
      <c r="N1018" s="5">
        <v>165</v>
      </c>
      <c r="O1018" s="5">
        <v>186</v>
      </c>
      <c r="P1018" s="5">
        <v>170</v>
      </c>
      <c r="Q1018" s="5">
        <v>166</v>
      </c>
      <c r="R1018" s="5">
        <v>186</v>
      </c>
      <c r="S1018" s="5">
        <v>161</v>
      </c>
      <c r="T1018" s="5">
        <v>182</v>
      </c>
      <c r="U1018" s="5">
        <v>133</v>
      </c>
      <c r="V1018" s="5">
        <v>149</v>
      </c>
      <c r="W1018" s="5">
        <v>176</v>
      </c>
      <c r="X1018" s="5">
        <v>164</v>
      </c>
      <c r="Y1018" s="5">
        <v>145</v>
      </c>
      <c r="Z1018" s="5">
        <v>145</v>
      </c>
      <c r="AA1018" s="5">
        <v>138</v>
      </c>
      <c r="AB1018" s="5">
        <v>119</v>
      </c>
      <c r="AC1018" s="5">
        <v>120</v>
      </c>
      <c r="AD1018" s="5">
        <v>145</v>
      </c>
      <c r="AE1018" s="5">
        <v>117</v>
      </c>
      <c r="AF1018" s="5">
        <v>119</v>
      </c>
      <c r="AG1018" s="5">
        <v>99</v>
      </c>
      <c r="AH1018" s="5">
        <v>177</v>
      </c>
    </row>
    <row r="1019" spans="1:34" ht="13.5" customHeight="1" x14ac:dyDescent="0.2">
      <c r="A1019" s="165"/>
      <c r="B1019" s="168"/>
      <c r="C1019" s="178"/>
      <c r="D1019" s="169"/>
      <c r="E1019" s="115" t="s">
        <v>188</v>
      </c>
      <c r="F1019" s="8">
        <v>24968</v>
      </c>
      <c r="G1019" s="8">
        <v>21582</v>
      </c>
      <c r="H1019" s="8">
        <v>23580</v>
      </c>
      <c r="I1019" s="8">
        <v>29136</v>
      </c>
      <c r="J1019" s="8">
        <v>18835</v>
      </c>
      <c r="K1019" s="8">
        <v>18287</v>
      </c>
      <c r="L1019" s="8">
        <v>19104</v>
      </c>
      <c r="M1019" s="8">
        <v>13274</v>
      </c>
      <c r="N1019" s="8">
        <v>24195</v>
      </c>
      <c r="O1019" s="8">
        <v>20335</v>
      </c>
      <c r="P1019" s="8">
        <v>16597</v>
      </c>
      <c r="Q1019" s="8">
        <v>22773</v>
      </c>
      <c r="R1019" s="8">
        <v>27861</v>
      </c>
      <c r="S1019" s="8">
        <v>15082</v>
      </c>
      <c r="T1019" s="8">
        <v>19227</v>
      </c>
      <c r="U1019" s="8">
        <v>10637</v>
      </c>
      <c r="V1019" s="8">
        <v>11910</v>
      </c>
      <c r="W1019" s="8">
        <v>21686</v>
      </c>
      <c r="X1019" s="8">
        <v>24039</v>
      </c>
      <c r="Y1019" s="8">
        <v>18061</v>
      </c>
      <c r="Z1019" s="8">
        <v>20049</v>
      </c>
      <c r="AA1019" s="8">
        <v>24298</v>
      </c>
      <c r="AB1019" s="8">
        <v>9347</v>
      </c>
      <c r="AC1019" s="8">
        <v>15395</v>
      </c>
      <c r="AD1019" s="8">
        <v>32999</v>
      </c>
      <c r="AE1019" s="8">
        <v>11761</v>
      </c>
      <c r="AF1019" s="8">
        <v>12229</v>
      </c>
      <c r="AG1019" s="8">
        <v>10152</v>
      </c>
      <c r="AH1019" s="8">
        <v>26018</v>
      </c>
    </row>
    <row r="1020" spans="1:34" ht="13.5" customHeight="1" x14ac:dyDescent="0.2">
      <c r="A1020" s="165"/>
      <c r="B1020" s="168"/>
      <c r="C1020" s="178"/>
      <c r="D1020" s="169"/>
      <c r="E1020" s="122" t="s">
        <v>195</v>
      </c>
      <c r="F1020" s="134"/>
      <c r="G1020" s="134"/>
      <c r="H1020" s="134"/>
      <c r="I1020" s="134"/>
      <c r="J1020" s="134"/>
      <c r="K1020" s="134"/>
      <c r="L1020" s="134"/>
      <c r="M1020" s="134"/>
      <c r="N1020" s="134"/>
      <c r="O1020" s="134"/>
      <c r="P1020" s="134"/>
      <c r="Q1020" s="134">
        <v>2</v>
      </c>
      <c r="R1020" s="134">
        <v>1</v>
      </c>
      <c r="S1020" s="134">
        <v>2</v>
      </c>
      <c r="T1020" s="134">
        <v>3</v>
      </c>
      <c r="U1020" s="134">
        <v>0</v>
      </c>
      <c r="V1020" s="134">
        <v>1</v>
      </c>
      <c r="W1020" s="134">
        <v>5</v>
      </c>
      <c r="X1020" s="134">
        <v>0</v>
      </c>
      <c r="Y1020" s="134">
        <v>2</v>
      </c>
      <c r="Z1020" s="134">
        <v>0</v>
      </c>
      <c r="AA1020" s="134">
        <v>0</v>
      </c>
      <c r="AB1020" s="134">
        <v>4</v>
      </c>
      <c r="AC1020" s="134">
        <v>0</v>
      </c>
      <c r="AD1020" s="134">
        <v>0</v>
      </c>
      <c r="AE1020" s="134">
        <v>1</v>
      </c>
      <c r="AF1020" s="134">
        <v>0</v>
      </c>
      <c r="AG1020" s="134">
        <v>0</v>
      </c>
      <c r="AH1020" s="134">
        <v>1</v>
      </c>
    </row>
    <row r="1021" spans="1:34" ht="13.5" customHeight="1" x14ac:dyDescent="0.2">
      <c r="A1021" s="165"/>
      <c r="B1021" s="168"/>
      <c r="C1021" s="178"/>
      <c r="D1021" s="169"/>
      <c r="E1021" s="123" t="s">
        <v>197</v>
      </c>
      <c r="F1021" s="138"/>
      <c r="G1021" s="138"/>
      <c r="H1021" s="138"/>
      <c r="I1021" s="138"/>
      <c r="J1021" s="138"/>
      <c r="K1021" s="138"/>
      <c r="L1021" s="138"/>
      <c r="M1021" s="138"/>
      <c r="N1021" s="138"/>
      <c r="O1021" s="138"/>
      <c r="P1021" s="138"/>
      <c r="Q1021" s="139">
        <f t="shared" ref="Q1021:S1021" si="1130">Q1020/Q1018*100</f>
        <v>1.2048192771084338</v>
      </c>
      <c r="R1021" s="139">
        <f t="shared" si="1130"/>
        <v>0.53763440860215062</v>
      </c>
      <c r="S1021" s="139">
        <f t="shared" si="1130"/>
        <v>1.2422360248447204</v>
      </c>
      <c r="T1021" s="139">
        <f>T1020/T1018*100</f>
        <v>1.6483516483516485</v>
      </c>
      <c r="U1021" s="139">
        <f t="shared" ref="U1021:AH1021" si="1131">U1020/U1018*100</f>
        <v>0</v>
      </c>
      <c r="V1021" s="139">
        <f t="shared" si="1131"/>
        <v>0.67114093959731547</v>
      </c>
      <c r="W1021" s="139">
        <f t="shared" si="1131"/>
        <v>2.8409090909090908</v>
      </c>
      <c r="X1021" s="139">
        <f t="shared" si="1131"/>
        <v>0</v>
      </c>
      <c r="Y1021" s="139">
        <f t="shared" si="1131"/>
        <v>1.3793103448275863</v>
      </c>
      <c r="Z1021" s="139">
        <f t="shared" si="1131"/>
        <v>0</v>
      </c>
      <c r="AA1021" s="139">
        <f t="shared" si="1131"/>
        <v>0</v>
      </c>
      <c r="AB1021" s="139">
        <f t="shared" si="1131"/>
        <v>3.3613445378151261</v>
      </c>
      <c r="AC1021" s="139">
        <f t="shared" si="1131"/>
        <v>0</v>
      </c>
      <c r="AD1021" s="139">
        <f t="shared" si="1131"/>
        <v>0</v>
      </c>
      <c r="AE1021" s="139">
        <f t="shared" si="1131"/>
        <v>0.85470085470085477</v>
      </c>
      <c r="AF1021" s="139">
        <f t="shared" si="1131"/>
        <v>0</v>
      </c>
      <c r="AG1021" s="139">
        <f t="shared" si="1131"/>
        <v>0</v>
      </c>
      <c r="AH1021" s="139">
        <f t="shared" si="1131"/>
        <v>0.56497175141242939</v>
      </c>
    </row>
    <row r="1022" spans="1:34" ht="13.5" customHeight="1" x14ac:dyDescent="0.2">
      <c r="A1022" s="165"/>
      <c r="B1022" s="170"/>
      <c r="C1022" s="179"/>
      <c r="D1022" s="171"/>
      <c r="E1022" s="121" t="s">
        <v>189</v>
      </c>
      <c r="F1022" s="143">
        <f>F1019/F1018</f>
        <v>128.70103092783506</v>
      </c>
      <c r="G1022" s="143">
        <f>G1019/G1018</f>
        <v>134.0496894409938</v>
      </c>
      <c r="H1022" s="143">
        <f t="shared" ref="H1022:AH1022" si="1132">H1019/H1018</f>
        <v>135.51724137931035</v>
      </c>
      <c r="I1022" s="143">
        <f t="shared" si="1132"/>
        <v>150.18556701030928</v>
      </c>
      <c r="J1022" s="143">
        <f t="shared" si="1132"/>
        <v>104.63888888888889</v>
      </c>
      <c r="K1022" s="143">
        <f t="shared" si="1132"/>
        <v>91.435000000000002</v>
      </c>
      <c r="L1022" s="143">
        <f t="shared" si="1132"/>
        <v>94.574257425742573</v>
      </c>
      <c r="M1022" s="143">
        <f t="shared" si="1132"/>
        <v>75.420454545454547</v>
      </c>
      <c r="N1022" s="143">
        <f t="shared" si="1132"/>
        <v>146.63636363636363</v>
      </c>
      <c r="O1022" s="143">
        <f t="shared" si="1132"/>
        <v>109.32795698924731</v>
      </c>
      <c r="P1022" s="143">
        <f t="shared" si="1132"/>
        <v>97.629411764705878</v>
      </c>
      <c r="Q1022" s="143">
        <f t="shared" si="1132"/>
        <v>137.18674698795181</v>
      </c>
      <c r="R1022" s="143">
        <f t="shared" si="1132"/>
        <v>149.79032258064515</v>
      </c>
      <c r="S1022" s="143">
        <f t="shared" si="1132"/>
        <v>93.677018633540371</v>
      </c>
      <c r="T1022" s="143">
        <f t="shared" si="1132"/>
        <v>105.64285714285714</v>
      </c>
      <c r="U1022" s="143">
        <f t="shared" si="1132"/>
        <v>79.977443609022558</v>
      </c>
      <c r="V1022" s="143">
        <f t="shared" si="1132"/>
        <v>79.932885906040269</v>
      </c>
      <c r="W1022" s="143">
        <f t="shared" si="1132"/>
        <v>123.21590909090909</v>
      </c>
      <c r="X1022" s="143">
        <f t="shared" si="1132"/>
        <v>146.57926829268294</v>
      </c>
      <c r="Y1022" s="143">
        <f t="shared" si="1132"/>
        <v>124.55862068965517</v>
      </c>
      <c r="Z1022" s="143">
        <f t="shared" si="1132"/>
        <v>138.26896551724138</v>
      </c>
      <c r="AA1022" s="143">
        <f t="shared" si="1132"/>
        <v>176.07246376811594</v>
      </c>
      <c r="AB1022" s="143">
        <f t="shared" si="1132"/>
        <v>78.546218487394952</v>
      </c>
      <c r="AC1022" s="143">
        <f t="shared" si="1132"/>
        <v>128.29166666666666</v>
      </c>
      <c r="AD1022" s="143">
        <f t="shared" si="1132"/>
        <v>227.57931034482758</v>
      </c>
      <c r="AE1022" s="143">
        <f t="shared" si="1132"/>
        <v>100.52136752136752</v>
      </c>
      <c r="AF1022" s="143">
        <f t="shared" si="1132"/>
        <v>102.76470588235294</v>
      </c>
      <c r="AG1022" s="143">
        <f t="shared" si="1132"/>
        <v>102.54545454545455</v>
      </c>
      <c r="AH1022" s="143">
        <f t="shared" si="1132"/>
        <v>146.99435028248587</v>
      </c>
    </row>
    <row r="1023" spans="1:34" ht="13.5" customHeight="1" x14ac:dyDescent="0.2">
      <c r="A1023" s="165"/>
      <c r="B1023" s="175" t="s">
        <v>71</v>
      </c>
      <c r="C1023" s="176"/>
      <c r="D1023" s="177"/>
      <c r="E1023" s="114" t="s">
        <v>187</v>
      </c>
      <c r="F1023" s="5">
        <v>56</v>
      </c>
      <c r="G1023" s="5">
        <v>47</v>
      </c>
      <c r="H1023" s="5">
        <v>66</v>
      </c>
      <c r="I1023" s="5">
        <v>77</v>
      </c>
      <c r="J1023" s="5">
        <v>58</v>
      </c>
      <c r="K1023" s="5">
        <v>59</v>
      </c>
      <c r="L1023" s="5">
        <v>64</v>
      </c>
      <c r="M1023" s="5">
        <v>56</v>
      </c>
      <c r="N1023" s="5">
        <v>54</v>
      </c>
      <c r="O1023" s="5">
        <v>48</v>
      </c>
      <c r="P1023" s="5">
        <v>48</v>
      </c>
      <c r="Q1023" s="5">
        <v>43</v>
      </c>
      <c r="R1023" s="5">
        <v>39</v>
      </c>
      <c r="S1023" s="5">
        <v>46</v>
      </c>
      <c r="T1023" s="5">
        <v>27</v>
      </c>
      <c r="U1023" s="5">
        <v>38</v>
      </c>
      <c r="V1023" s="5">
        <v>35</v>
      </c>
      <c r="W1023" s="5">
        <v>40</v>
      </c>
      <c r="X1023" s="5">
        <v>30</v>
      </c>
      <c r="Y1023" s="5">
        <v>34</v>
      </c>
      <c r="Z1023" s="5">
        <v>24</v>
      </c>
      <c r="AA1023" s="5">
        <v>16</v>
      </c>
      <c r="AB1023" s="5">
        <v>17</v>
      </c>
      <c r="AC1023" s="5">
        <v>36</v>
      </c>
      <c r="AD1023" s="5">
        <v>27</v>
      </c>
      <c r="AE1023" s="5">
        <v>23</v>
      </c>
      <c r="AF1023" s="5">
        <v>27</v>
      </c>
      <c r="AG1023" s="5">
        <v>25</v>
      </c>
      <c r="AH1023" s="5">
        <v>33</v>
      </c>
    </row>
    <row r="1024" spans="1:34" ht="13.5" customHeight="1" x14ac:dyDescent="0.2">
      <c r="A1024" s="165"/>
      <c r="B1024" s="168"/>
      <c r="C1024" s="178"/>
      <c r="D1024" s="169"/>
      <c r="E1024" s="115" t="s">
        <v>188</v>
      </c>
      <c r="F1024" s="8">
        <v>3824</v>
      </c>
      <c r="G1024" s="8">
        <v>1747</v>
      </c>
      <c r="H1024" s="8">
        <v>3610</v>
      </c>
      <c r="I1024" s="8">
        <v>3136</v>
      </c>
      <c r="J1024" s="8">
        <v>3267</v>
      </c>
      <c r="K1024" s="8">
        <v>2157</v>
      </c>
      <c r="L1024" s="8">
        <v>2781</v>
      </c>
      <c r="M1024" s="8">
        <v>3530</v>
      </c>
      <c r="N1024" s="8">
        <v>2026</v>
      </c>
      <c r="O1024" s="8">
        <v>1390</v>
      </c>
      <c r="P1024" s="8">
        <v>2640</v>
      </c>
      <c r="Q1024" s="8">
        <v>2052</v>
      </c>
      <c r="R1024" s="8">
        <v>3329</v>
      </c>
      <c r="S1024" s="8">
        <v>4534</v>
      </c>
      <c r="T1024" s="8">
        <v>656</v>
      </c>
      <c r="U1024" s="8">
        <v>1761</v>
      </c>
      <c r="V1024" s="8">
        <v>2003</v>
      </c>
      <c r="W1024" s="8">
        <v>4645</v>
      </c>
      <c r="X1024" s="8">
        <v>4020</v>
      </c>
      <c r="Y1024" s="8">
        <v>1630</v>
      </c>
      <c r="Z1024" s="8">
        <v>249</v>
      </c>
      <c r="AA1024" s="8">
        <v>117</v>
      </c>
      <c r="AB1024" s="8">
        <v>815</v>
      </c>
      <c r="AC1024" s="8">
        <v>693</v>
      </c>
      <c r="AD1024" s="8">
        <v>1681</v>
      </c>
      <c r="AE1024" s="8">
        <v>417</v>
      </c>
      <c r="AF1024" s="8">
        <v>5879</v>
      </c>
      <c r="AG1024" s="8">
        <v>415</v>
      </c>
      <c r="AH1024" s="8">
        <v>286</v>
      </c>
    </row>
    <row r="1025" spans="1:34" ht="13.5" customHeight="1" x14ac:dyDescent="0.2">
      <c r="A1025" s="165"/>
      <c r="B1025" s="168"/>
      <c r="C1025" s="178"/>
      <c r="D1025" s="169"/>
      <c r="E1025" s="122" t="s">
        <v>195</v>
      </c>
      <c r="F1025" s="134"/>
      <c r="G1025" s="134"/>
      <c r="H1025" s="134"/>
      <c r="I1025" s="134"/>
      <c r="J1025" s="134"/>
      <c r="K1025" s="134"/>
      <c r="L1025" s="134"/>
      <c r="M1025" s="134"/>
      <c r="N1025" s="134"/>
      <c r="O1025" s="134"/>
      <c r="P1025" s="134"/>
      <c r="Q1025" s="134">
        <v>1</v>
      </c>
      <c r="R1025" s="134">
        <v>0</v>
      </c>
      <c r="S1025" s="134">
        <v>0</v>
      </c>
      <c r="T1025" s="134">
        <v>0</v>
      </c>
      <c r="U1025" s="134">
        <v>0</v>
      </c>
      <c r="V1025" s="134">
        <v>2</v>
      </c>
      <c r="W1025" s="134">
        <v>0</v>
      </c>
      <c r="X1025" s="134">
        <v>0</v>
      </c>
      <c r="Y1025" s="134">
        <v>0</v>
      </c>
      <c r="Z1025" s="134">
        <v>0</v>
      </c>
      <c r="AA1025" s="134">
        <v>0</v>
      </c>
      <c r="AB1025" s="134">
        <v>0</v>
      </c>
      <c r="AC1025" s="134">
        <v>0</v>
      </c>
      <c r="AD1025" s="134">
        <v>1</v>
      </c>
      <c r="AE1025" s="134">
        <v>0</v>
      </c>
      <c r="AF1025" s="134">
        <v>0</v>
      </c>
      <c r="AG1025" s="134">
        <v>1</v>
      </c>
      <c r="AH1025" s="134">
        <v>1</v>
      </c>
    </row>
    <row r="1026" spans="1:34" ht="13.5" customHeight="1" x14ac:dyDescent="0.2">
      <c r="A1026" s="165"/>
      <c r="B1026" s="168"/>
      <c r="C1026" s="178"/>
      <c r="D1026" s="169"/>
      <c r="E1026" s="123" t="s">
        <v>197</v>
      </c>
      <c r="F1026" s="138"/>
      <c r="G1026" s="138"/>
      <c r="H1026" s="138"/>
      <c r="I1026" s="138"/>
      <c r="J1026" s="138"/>
      <c r="K1026" s="138"/>
      <c r="L1026" s="138"/>
      <c r="M1026" s="138"/>
      <c r="N1026" s="138"/>
      <c r="O1026" s="138"/>
      <c r="P1026" s="138"/>
      <c r="Q1026" s="139">
        <f t="shared" ref="Q1026:S1026" si="1133">Q1025/Q1023*100</f>
        <v>2.3255813953488373</v>
      </c>
      <c r="R1026" s="139">
        <f t="shared" si="1133"/>
        <v>0</v>
      </c>
      <c r="S1026" s="139">
        <f t="shared" si="1133"/>
        <v>0</v>
      </c>
      <c r="T1026" s="139">
        <f>T1025/T1023*100</f>
        <v>0</v>
      </c>
      <c r="U1026" s="139">
        <f t="shared" ref="U1026:AH1026" si="1134">U1025/U1023*100</f>
        <v>0</v>
      </c>
      <c r="V1026" s="139">
        <f t="shared" si="1134"/>
        <v>5.7142857142857144</v>
      </c>
      <c r="W1026" s="139">
        <f t="shared" si="1134"/>
        <v>0</v>
      </c>
      <c r="X1026" s="139">
        <f t="shared" si="1134"/>
        <v>0</v>
      </c>
      <c r="Y1026" s="139">
        <f t="shared" si="1134"/>
        <v>0</v>
      </c>
      <c r="Z1026" s="139">
        <f t="shared" si="1134"/>
        <v>0</v>
      </c>
      <c r="AA1026" s="139">
        <f t="shared" si="1134"/>
        <v>0</v>
      </c>
      <c r="AB1026" s="139">
        <f t="shared" si="1134"/>
        <v>0</v>
      </c>
      <c r="AC1026" s="139">
        <f t="shared" si="1134"/>
        <v>0</v>
      </c>
      <c r="AD1026" s="139">
        <f t="shared" si="1134"/>
        <v>3.7037037037037033</v>
      </c>
      <c r="AE1026" s="139">
        <f t="shared" si="1134"/>
        <v>0</v>
      </c>
      <c r="AF1026" s="139">
        <f t="shared" si="1134"/>
        <v>0</v>
      </c>
      <c r="AG1026" s="139">
        <f t="shared" si="1134"/>
        <v>4</v>
      </c>
      <c r="AH1026" s="139">
        <f t="shared" si="1134"/>
        <v>3.0303030303030303</v>
      </c>
    </row>
    <row r="1027" spans="1:34" ht="13.5" customHeight="1" x14ac:dyDescent="0.2">
      <c r="A1027" s="165"/>
      <c r="B1027" s="170"/>
      <c r="C1027" s="179"/>
      <c r="D1027" s="171"/>
      <c r="E1027" s="121" t="s">
        <v>189</v>
      </c>
      <c r="F1027" s="143">
        <f>F1024/F1023</f>
        <v>68.285714285714292</v>
      </c>
      <c r="G1027" s="143">
        <f>G1024/G1023</f>
        <v>37.170212765957444</v>
      </c>
      <c r="H1027" s="143">
        <f t="shared" ref="H1027:AH1027" si="1135">H1024/H1023</f>
        <v>54.696969696969695</v>
      </c>
      <c r="I1027" s="143">
        <f t="shared" si="1135"/>
        <v>40.727272727272727</v>
      </c>
      <c r="J1027" s="143">
        <f t="shared" si="1135"/>
        <v>56.327586206896555</v>
      </c>
      <c r="K1027" s="143">
        <f t="shared" si="1135"/>
        <v>36.559322033898304</v>
      </c>
      <c r="L1027" s="143">
        <f t="shared" si="1135"/>
        <v>43.453125</v>
      </c>
      <c r="M1027" s="143">
        <f t="shared" si="1135"/>
        <v>63.035714285714285</v>
      </c>
      <c r="N1027" s="143">
        <f t="shared" si="1135"/>
        <v>37.518518518518519</v>
      </c>
      <c r="O1027" s="143">
        <f t="shared" si="1135"/>
        <v>28.958333333333332</v>
      </c>
      <c r="P1027" s="143">
        <f t="shared" si="1135"/>
        <v>55</v>
      </c>
      <c r="Q1027" s="143">
        <f t="shared" si="1135"/>
        <v>47.720930232558139</v>
      </c>
      <c r="R1027" s="143">
        <f t="shared" si="1135"/>
        <v>85.358974358974365</v>
      </c>
      <c r="S1027" s="143">
        <f t="shared" si="1135"/>
        <v>98.565217391304344</v>
      </c>
      <c r="T1027" s="143">
        <f t="shared" si="1135"/>
        <v>24.296296296296298</v>
      </c>
      <c r="U1027" s="143">
        <f t="shared" si="1135"/>
        <v>46.342105263157897</v>
      </c>
      <c r="V1027" s="143">
        <f t="shared" si="1135"/>
        <v>57.228571428571428</v>
      </c>
      <c r="W1027" s="143">
        <f t="shared" si="1135"/>
        <v>116.125</v>
      </c>
      <c r="X1027" s="143">
        <f t="shared" si="1135"/>
        <v>134</v>
      </c>
      <c r="Y1027" s="143">
        <f t="shared" si="1135"/>
        <v>47.941176470588232</v>
      </c>
      <c r="Z1027" s="143">
        <f t="shared" si="1135"/>
        <v>10.375</v>
      </c>
      <c r="AA1027" s="143">
        <f t="shared" si="1135"/>
        <v>7.3125</v>
      </c>
      <c r="AB1027" s="143">
        <f t="shared" si="1135"/>
        <v>47.941176470588232</v>
      </c>
      <c r="AC1027" s="143">
        <f t="shared" si="1135"/>
        <v>19.25</v>
      </c>
      <c r="AD1027" s="143">
        <f t="shared" si="1135"/>
        <v>62.25925925925926</v>
      </c>
      <c r="AE1027" s="143">
        <f t="shared" si="1135"/>
        <v>18.130434782608695</v>
      </c>
      <c r="AF1027" s="143">
        <f t="shared" si="1135"/>
        <v>217.74074074074073</v>
      </c>
      <c r="AG1027" s="143">
        <f t="shared" si="1135"/>
        <v>16.600000000000001</v>
      </c>
      <c r="AH1027" s="143">
        <f t="shared" si="1135"/>
        <v>8.6666666666666661</v>
      </c>
    </row>
    <row r="1028" spans="1:34" ht="13.5" customHeight="1" x14ac:dyDescent="0.2">
      <c r="A1028" s="165"/>
      <c r="B1028" s="175" t="s">
        <v>72</v>
      </c>
      <c r="C1028" s="176"/>
      <c r="D1028" s="177"/>
      <c r="E1028" s="114" t="s">
        <v>187</v>
      </c>
      <c r="F1028" s="5">
        <v>11</v>
      </c>
      <c r="G1028" s="5">
        <v>13</v>
      </c>
      <c r="H1028" s="5">
        <v>16</v>
      </c>
      <c r="I1028" s="5">
        <v>12</v>
      </c>
      <c r="J1028" s="5">
        <v>16</v>
      </c>
      <c r="K1028" s="5">
        <v>15</v>
      </c>
      <c r="L1028" s="5">
        <v>16</v>
      </c>
      <c r="M1028" s="5">
        <v>14</v>
      </c>
      <c r="N1028" s="5">
        <v>7</v>
      </c>
      <c r="O1028" s="5">
        <v>9</v>
      </c>
      <c r="P1028" s="5">
        <v>15</v>
      </c>
      <c r="Q1028" s="5">
        <v>5</v>
      </c>
      <c r="R1028" s="5">
        <v>13</v>
      </c>
      <c r="S1028" s="5">
        <v>14</v>
      </c>
      <c r="T1028" s="5">
        <v>6</v>
      </c>
      <c r="U1028" s="5">
        <v>13</v>
      </c>
      <c r="V1028" s="5">
        <v>11</v>
      </c>
      <c r="W1028" s="5">
        <v>13</v>
      </c>
      <c r="X1028" s="5">
        <v>9</v>
      </c>
      <c r="Y1028" s="5">
        <v>8</v>
      </c>
      <c r="Z1028" s="5">
        <v>6</v>
      </c>
      <c r="AA1028" s="5">
        <v>6</v>
      </c>
      <c r="AB1028" s="5">
        <v>4</v>
      </c>
      <c r="AC1028" s="5">
        <v>4</v>
      </c>
      <c r="AD1028" s="5">
        <v>4</v>
      </c>
      <c r="AE1028" s="5">
        <v>4</v>
      </c>
      <c r="AF1028" s="5">
        <v>4</v>
      </c>
      <c r="AG1028" s="5">
        <v>10</v>
      </c>
      <c r="AH1028" s="5">
        <v>4</v>
      </c>
    </row>
    <row r="1029" spans="1:34" ht="13.5" customHeight="1" x14ac:dyDescent="0.2">
      <c r="A1029" s="165"/>
      <c r="B1029" s="168"/>
      <c r="C1029" s="178"/>
      <c r="D1029" s="169"/>
      <c r="E1029" s="115" t="s">
        <v>188</v>
      </c>
      <c r="F1029" s="8">
        <v>1026</v>
      </c>
      <c r="G1029" s="8">
        <v>1132</v>
      </c>
      <c r="H1029" s="8">
        <v>1122</v>
      </c>
      <c r="I1029" s="8">
        <v>417</v>
      </c>
      <c r="J1029" s="8">
        <v>355</v>
      </c>
      <c r="K1029" s="8">
        <v>340</v>
      </c>
      <c r="L1029" s="8">
        <v>823</v>
      </c>
      <c r="M1029" s="8">
        <v>2988</v>
      </c>
      <c r="N1029" s="8">
        <v>453</v>
      </c>
      <c r="O1029" s="8">
        <v>263</v>
      </c>
      <c r="P1029" s="8">
        <v>1136</v>
      </c>
      <c r="Q1029" s="8">
        <v>178</v>
      </c>
      <c r="R1029" s="8">
        <v>689</v>
      </c>
      <c r="S1029" s="8">
        <v>1258</v>
      </c>
      <c r="T1029" s="8">
        <v>424</v>
      </c>
      <c r="U1029" s="8">
        <v>723</v>
      </c>
      <c r="V1029" s="8">
        <v>1618</v>
      </c>
      <c r="W1029" s="8">
        <v>164</v>
      </c>
      <c r="X1029" s="8">
        <v>1694</v>
      </c>
      <c r="Y1029" s="8">
        <v>141</v>
      </c>
      <c r="Z1029" s="8">
        <v>264</v>
      </c>
      <c r="AA1029" s="8">
        <v>104</v>
      </c>
      <c r="AB1029" s="8">
        <v>876</v>
      </c>
      <c r="AC1029" s="8">
        <v>2913</v>
      </c>
      <c r="AD1029" s="8">
        <v>1558</v>
      </c>
      <c r="AE1029" s="8">
        <v>0</v>
      </c>
      <c r="AF1029" s="8">
        <v>150</v>
      </c>
      <c r="AG1029" s="8">
        <v>2210</v>
      </c>
      <c r="AH1029" s="8">
        <v>376</v>
      </c>
    </row>
    <row r="1030" spans="1:34" ht="13.5" customHeight="1" x14ac:dyDescent="0.2">
      <c r="A1030" s="165"/>
      <c r="B1030" s="168"/>
      <c r="C1030" s="178"/>
      <c r="D1030" s="169"/>
      <c r="E1030" s="122" t="s">
        <v>195</v>
      </c>
      <c r="F1030" s="134"/>
      <c r="G1030" s="134"/>
      <c r="H1030" s="134"/>
      <c r="I1030" s="134"/>
      <c r="J1030" s="134"/>
      <c r="K1030" s="134"/>
      <c r="L1030" s="134"/>
      <c r="M1030" s="134"/>
      <c r="N1030" s="134"/>
      <c r="O1030" s="134"/>
      <c r="P1030" s="134"/>
      <c r="Q1030" s="134">
        <v>0</v>
      </c>
      <c r="R1030" s="134">
        <v>0</v>
      </c>
      <c r="S1030" s="134">
        <v>0</v>
      </c>
      <c r="T1030" s="134">
        <v>0</v>
      </c>
      <c r="U1030" s="134">
        <v>0</v>
      </c>
      <c r="V1030" s="134">
        <v>0</v>
      </c>
      <c r="W1030" s="134">
        <v>0</v>
      </c>
      <c r="X1030" s="134">
        <v>0</v>
      </c>
      <c r="Y1030" s="134">
        <v>0</v>
      </c>
      <c r="Z1030" s="134">
        <v>0</v>
      </c>
      <c r="AA1030" s="134">
        <v>0</v>
      </c>
      <c r="AB1030" s="134">
        <v>0</v>
      </c>
      <c r="AC1030" s="134">
        <v>0</v>
      </c>
      <c r="AD1030" s="134">
        <v>0</v>
      </c>
      <c r="AE1030" s="134">
        <v>0</v>
      </c>
      <c r="AF1030" s="134">
        <v>0</v>
      </c>
      <c r="AG1030" s="134">
        <v>0</v>
      </c>
      <c r="AH1030" s="134">
        <v>0</v>
      </c>
    </row>
    <row r="1031" spans="1:34" ht="13.5" customHeight="1" x14ac:dyDescent="0.2">
      <c r="A1031" s="165"/>
      <c r="B1031" s="168"/>
      <c r="C1031" s="178"/>
      <c r="D1031" s="169"/>
      <c r="E1031" s="123" t="s">
        <v>197</v>
      </c>
      <c r="F1031" s="138"/>
      <c r="G1031" s="138"/>
      <c r="H1031" s="138"/>
      <c r="I1031" s="138"/>
      <c r="J1031" s="138"/>
      <c r="K1031" s="138"/>
      <c r="L1031" s="138"/>
      <c r="M1031" s="138"/>
      <c r="N1031" s="138"/>
      <c r="O1031" s="138"/>
      <c r="P1031" s="138"/>
      <c r="Q1031" s="139">
        <f t="shared" ref="Q1031:S1031" si="1136">Q1030/Q1028*100</f>
        <v>0</v>
      </c>
      <c r="R1031" s="139">
        <f t="shared" si="1136"/>
        <v>0</v>
      </c>
      <c r="S1031" s="139">
        <f t="shared" si="1136"/>
        <v>0</v>
      </c>
      <c r="T1031" s="139">
        <f>T1030/T1028*100</f>
        <v>0</v>
      </c>
      <c r="U1031" s="139">
        <f t="shared" ref="U1031:AH1031" si="1137">U1030/U1028*100</f>
        <v>0</v>
      </c>
      <c r="V1031" s="139">
        <f t="shared" si="1137"/>
        <v>0</v>
      </c>
      <c r="W1031" s="139">
        <f t="shared" si="1137"/>
        <v>0</v>
      </c>
      <c r="X1031" s="139">
        <f t="shared" si="1137"/>
        <v>0</v>
      </c>
      <c r="Y1031" s="139">
        <f t="shared" si="1137"/>
        <v>0</v>
      </c>
      <c r="Z1031" s="139">
        <f t="shared" si="1137"/>
        <v>0</v>
      </c>
      <c r="AA1031" s="139">
        <f t="shared" si="1137"/>
        <v>0</v>
      </c>
      <c r="AB1031" s="139">
        <f t="shared" si="1137"/>
        <v>0</v>
      </c>
      <c r="AC1031" s="139">
        <f t="shared" si="1137"/>
        <v>0</v>
      </c>
      <c r="AD1031" s="139">
        <f t="shared" si="1137"/>
        <v>0</v>
      </c>
      <c r="AE1031" s="139">
        <f t="shared" si="1137"/>
        <v>0</v>
      </c>
      <c r="AF1031" s="139">
        <f t="shared" si="1137"/>
        <v>0</v>
      </c>
      <c r="AG1031" s="139">
        <f t="shared" si="1137"/>
        <v>0</v>
      </c>
      <c r="AH1031" s="139">
        <f t="shared" si="1137"/>
        <v>0</v>
      </c>
    </row>
    <row r="1032" spans="1:34" ht="13.5" customHeight="1" x14ac:dyDescent="0.2">
      <c r="A1032" s="165"/>
      <c r="B1032" s="170"/>
      <c r="C1032" s="179"/>
      <c r="D1032" s="171"/>
      <c r="E1032" s="121" t="s">
        <v>189</v>
      </c>
      <c r="F1032" s="143">
        <f>F1029/F1028</f>
        <v>93.272727272727266</v>
      </c>
      <c r="G1032" s="143">
        <f>G1029/G1028</f>
        <v>87.07692307692308</v>
      </c>
      <c r="H1032" s="143">
        <f t="shared" ref="H1032:AH1032" si="1138">H1029/H1028</f>
        <v>70.125</v>
      </c>
      <c r="I1032" s="143">
        <f t="shared" si="1138"/>
        <v>34.75</v>
      </c>
      <c r="J1032" s="143">
        <f t="shared" si="1138"/>
        <v>22.1875</v>
      </c>
      <c r="K1032" s="143">
        <f t="shared" si="1138"/>
        <v>22.666666666666668</v>
      </c>
      <c r="L1032" s="143">
        <f t="shared" si="1138"/>
        <v>51.4375</v>
      </c>
      <c r="M1032" s="143">
        <f t="shared" si="1138"/>
        <v>213.42857142857142</v>
      </c>
      <c r="N1032" s="143">
        <f t="shared" si="1138"/>
        <v>64.714285714285708</v>
      </c>
      <c r="O1032" s="143">
        <f t="shared" si="1138"/>
        <v>29.222222222222221</v>
      </c>
      <c r="P1032" s="143">
        <f t="shared" si="1138"/>
        <v>75.733333333333334</v>
      </c>
      <c r="Q1032" s="143">
        <f t="shared" si="1138"/>
        <v>35.6</v>
      </c>
      <c r="R1032" s="143">
        <f t="shared" si="1138"/>
        <v>53</v>
      </c>
      <c r="S1032" s="143">
        <f t="shared" si="1138"/>
        <v>89.857142857142861</v>
      </c>
      <c r="T1032" s="143">
        <f t="shared" si="1138"/>
        <v>70.666666666666671</v>
      </c>
      <c r="U1032" s="143">
        <f t="shared" si="1138"/>
        <v>55.615384615384613</v>
      </c>
      <c r="V1032" s="143">
        <f t="shared" si="1138"/>
        <v>147.09090909090909</v>
      </c>
      <c r="W1032" s="143">
        <f t="shared" si="1138"/>
        <v>12.615384615384615</v>
      </c>
      <c r="X1032" s="143">
        <f t="shared" si="1138"/>
        <v>188.22222222222223</v>
      </c>
      <c r="Y1032" s="143">
        <f t="shared" si="1138"/>
        <v>17.625</v>
      </c>
      <c r="Z1032" s="143">
        <f t="shared" si="1138"/>
        <v>44</v>
      </c>
      <c r="AA1032" s="143">
        <f t="shared" si="1138"/>
        <v>17.333333333333332</v>
      </c>
      <c r="AB1032" s="143">
        <f t="shared" si="1138"/>
        <v>219</v>
      </c>
      <c r="AC1032" s="143">
        <f t="shared" si="1138"/>
        <v>728.25</v>
      </c>
      <c r="AD1032" s="143">
        <f t="shared" si="1138"/>
        <v>389.5</v>
      </c>
      <c r="AE1032" s="143">
        <f t="shared" si="1138"/>
        <v>0</v>
      </c>
      <c r="AF1032" s="143">
        <f t="shared" si="1138"/>
        <v>37.5</v>
      </c>
      <c r="AG1032" s="143">
        <f t="shared" si="1138"/>
        <v>221</v>
      </c>
      <c r="AH1032" s="143">
        <f t="shared" si="1138"/>
        <v>94</v>
      </c>
    </row>
    <row r="1033" spans="1:34" ht="13.5" customHeight="1" x14ac:dyDescent="0.2">
      <c r="A1033" s="165"/>
      <c r="B1033" s="175" t="s">
        <v>73</v>
      </c>
      <c r="C1033" s="176"/>
      <c r="D1033" s="177"/>
      <c r="E1033" s="114" t="s">
        <v>187</v>
      </c>
      <c r="F1033" s="5">
        <v>151</v>
      </c>
      <c r="G1033" s="5">
        <v>165</v>
      </c>
      <c r="H1033" s="5">
        <v>159</v>
      </c>
      <c r="I1033" s="5">
        <v>131</v>
      </c>
      <c r="J1033" s="5">
        <v>156</v>
      </c>
      <c r="K1033" s="5">
        <v>169</v>
      </c>
      <c r="L1033" s="5">
        <v>143</v>
      </c>
      <c r="M1033" s="5">
        <v>164</v>
      </c>
      <c r="N1033" s="5">
        <v>172</v>
      </c>
      <c r="O1033" s="5">
        <v>177</v>
      </c>
      <c r="P1033" s="5">
        <v>128</v>
      </c>
      <c r="Q1033" s="5">
        <v>151</v>
      </c>
      <c r="R1033" s="5">
        <v>147</v>
      </c>
      <c r="S1033" s="5">
        <v>164</v>
      </c>
      <c r="T1033" s="5">
        <v>147</v>
      </c>
      <c r="U1033" s="5">
        <v>138</v>
      </c>
      <c r="V1033" s="5">
        <v>135</v>
      </c>
      <c r="W1033" s="5">
        <v>127</v>
      </c>
      <c r="X1033" s="5">
        <v>148</v>
      </c>
      <c r="Y1033" s="5">
        <v>126</v>
      </c>
      <c r="Z1033" s="5">
        <v>129</v>
      </c>
      <c r="AA1033" s="5">
        <v>134</v>
      </c>
      <c r="AB1033" s="5">
        <v>125</v>
      </c>
      <c r="AC1033" s="5">
        <v>137</v>
      </c>
      <c r="AD1033" s="5">
        <v>165</v>
      </c>
      <c r="AE1033" s="5">
        <v>149</v>
      </c>
      <c r="AF1033" s="5">
        <v>142</v>
      </c>
      <c r="AG1033" s="5">
        <v>158</v>
      </c>
      <c r="AH1033" s="5">
        <v>193</v>
      </c>
    </row>
    <row r="1034" spans="1:34" ht="13.5" customHeight="1" x14ac:dyDescent="0.2">
      <c r="A1034" s="165"/>
      <c r="B1034" s="168"/>
      <c r="C1034" s="178"/>
      <c r="D1034" s="169"/>
      <c r="E1034" s="115" t="s">
        <v>188</v>
      </c>
      <c r="F1034" s="8">
        <v>10527</v>
      </c>
      <c r="G1034" s="8">
        <v>8592</v>
      </c>
      <c r="H1034" s="8">
        <v>12616</v>
      </c>
      <c r="I1034" s="8">
        <v>9324</v>
      </c>
      <c r="J1034" s="8">
        <v>12267</v>
      </c>
      <c r="K1034" s="8">
        <v>22828</v>
      </c>
      <c r="L1034" s="8">
        <v>26685</v>
      </c>
      <c r="M1034" s="8">
        <v>5545</v>
      </c>
      <c r="N1034" s="8">
        <v>10690</v>
      </c>
      <c r="O1034" s="8">
        <v>6504</v>
      </c>
      <c r="P1034" s="8">
        <v>5264</v>
      </c>
      <c r="Q1034" s="8">
        <v>6975</v>
      </c>
      <c r="R1034" s="8">
        <v>4418</v>
      </c>
      <c r="S1034" s="8">
        <v>7307</v>
      </c>
      <c r="T1034" s="8">
        <v>6419</v>
      </c>
      <c r="U1034" s="8">
        <v>11898</v>
      </c>
      <c r="V1034" s="8">
        <v>7321</v>
      </c>
      <c r="W1034" s="8">
        <v>6274</v>
      </c>
      <c r="X1034" s="8">
        <v>5645</v>
      </c>
      <c r="Y1034" s="8">
        <v>8099</v>
      </c>
      <c r="Z1034" s="8">
        <v>5731</v>
      </c>
      <c r="AA1034" s="8">
        <v>15939</v>
      </c>
      <c r="AB1034" s="8">
        <v>6118</v>
      </c>
      <c r="AC1034" s="8">
        <v>4987</v>
      </c>
      <c r="AD1034" s="8">
        <v>10965</v>
      </c>
      <c r="AE1034" s="8">
        <v>5844</v>
      </c>
      <c r="AF1034" s="8">
        <v>7819</v>
      </c>
      <c r="AG1034" s="8">
        <v>11650</v>
      </c>
      <c r="AH1034" s="8">
        <v>12479</v>
      </c>
    </row>
    <row r="1035" spans="1:34" ht="13.5" customHeight="1" x14ac:dyDescent="0.2">
      <c r="A1035" s="165"/>
      <c r="B1035" s="168"/>
      <c r="C1035" s="178"/>
      <c r="D1035" s="169"/>
      <c r="E1035" s="122" t="s">
        <v>195</v>
      </c>
      <c r="F1035" s="134"/>
      <c r="G1035" s="134"/>
      <c r="H1035" s="134"/>
      <c r="I1035" s="134"/>
      <c r="J1035" s="134"/>
      <c r="K1035" s="134"/>
      <c r="L1035" s="134"/>
      <c r="M1035" s="134"/>
      <c r="N1035" s="134"/>
      <c r="O1035" s="134"/>
      <c r="P1035" s="134"/>
      <c r="Q1035" s="134">
        <v>0</v>
      </c>
      <c r="R1035" s="134">
        <v>0</v>
      </c>
      <c r="S1035" s="134">
        <v>4</v>
      </c>
      <c r="T1035" s="134">
        <v>0</v>
      </c>
      <c r="U1035" s="134">
        <v>3</v>
      </c>
      <c r="V1035" s="134">
        <v>0</v>
      </c>
      <c r="W1035" s="134">
        <v>1</v>
      </c>
      <c r="X1035" s="134">
        <v>0</v>
      </c>
      <c r="Y1035" s="134">
        <v>0</v>
      </c>
      <c r="Z1035" s="134">
        <v>0</v>
      </c>
      <c r="AA1035" s="134">
        <v>1</v>
      </c>
      <c r="AB1035" s="134">
        <v>1</v>
      </c>
      <c r="AC1035" s="134">
        <v>2</v>
      </c>
      <c r="AD1035" s="134">
        <v>3</v>
      </c>
      <c r="AE1035" s="134">
        <v>0</v>
      </c>
      <c r="AF1035" s="134">
        <v>1</v>
      </c>
      <c r="AG1035" s="134">
        <v>0</v>
      </c>
      <c r="AH1035" s="134">
        <v>1</v>
      </c>
    </row>
    <row r="1036" spans="1:34" ht="13.5" customHeight="1" x14ac:dyDescent="0.2">
      <c r="A1036" s="165"/>
      <c r="B1036" s="168"/>
      <c r="C1036" s="178"/>
      <c r="D1036" s="169"/>
      <c r="E1036" s="123" t="s">
        <v>197</v>
      </c>
      <c r="F1036" s="138"/>
      <c r="G1036" s="138"/>
      <c r="H1036" s="138"/>
      <c r="I1036" s="138"/>
      <c r="J1036" s="138"/>
      <c r="K1036" s="138"/>
      <c r="L1036" s="138"/>
      <c r="M1036" s="138"/>
      <c r="N1036" s="138"/>
      <c r="O1036" s="138"/>
      <c r="P1036" s="138"/>
      <c r="Q1036" s="139">
        <f t="shared" ref="Q1036:S1036" si="1139">Q1035/Q1033*100</f>
        <v>0</v>
      </c>
      <c r="R1036" s="139">
        <f t="shared" si="1139"/>
        <v>0</v>
      </c>
      <c r="S1036" s="139">
        <f t="shared" si="1139"/>
        <v>2.4390243902439024</v>
      </c>
      <c r="T1036" s="139">
        <f>T1035/T1033*100</f>
        <v>0</v>
      </c>
      <c r="U1036" s="139">
        <f t="shared" ref="U1036:AH1036" si="1140">U1035/U1033*100</f>
        <v>2.1739130434782608</v>
      </c>
      <c r="V1036" s="139">
        <f t="shared" si="1140"/>
        <v>0</v>
      </c>
      <c r="W1036" s="139">
        <f t="shared" si="1140"/>
        <v>0.78740157480314954</v>
      </c>
      <c r="X1036" s="139">
        <f t="shared" si="1140"/>
        <v>0</v>
      </c>
      <c r="Y1036" s="139">
        <f t="shared" si="1140"/>
        <v>0</v>
      </c>
      <c r="Z1036" s="139">
        <f t="shared" si="1140"/>
        <v>0</v>
      </c>
      <c r="AA1036" s="139">
        <f t="shared" si="1140"/>
        <v>0.74626865671641784</v>
      </c>
      <c r="AB1036" s="139">
        <f t="shared" si="1140"/>
        <v>0.8</v>
      </c>
      <c r="AC1036" s="139">
        <f t="shared" si="1140"/>
        <v>1.4598540145985401</v>
      </c>
      <c r="AD1036" s="139">
        <f t="shared" si="1140"/>
        <v>1.8181818181818181</v>
      </c>
      <c r="AE1036" s="139">
        <f t="shared" si="1140"/>
        <v>0</v>
      </c>
      <c r="AF1036" s="139">
        <f t="shared" si="1140"/>
        <v>0.70422535211267612</v>
      </c>
      <c r="AG1036" s="139">
        <f t="shared" si="1140"/>
        <v>0</v>
      </c>
      <c r="AH1036" s="139">
        <f t="shared" si="1140"/>
        <v>0.5181347150259068</v>
      </c>
    </row>
    <row r="1037" spans="1:34" ht="13.5" customHeight="1" x14ac:dyDescent="0.2">
      <c r="A1037" s="165"/>
      <c r="B1037" s="170"/>
      <c r="C1037" s="179"/>
      <c r="D1037" s="171"/>
      <c r="E1037" s="121" t="s">
        <v>189</v>
      </c>
      <c r="F1037" s="143">
        <f>F1034/F1033</f>
        <v>69.715231788079464</v>
      </c>
      <c r="G1037" s="143">
        <f>G1034/G1033</f>
        <v>52.072727272727271</v>
      </c>
      <c r="H1037" s="143">
        <f t="shared" ref="H1037:AH1037" si="1141">H1034/H1033</f>
        <v>79.345911949685529</v>
      </c>
      <c r="I1037" s="143">
        <f t="shared" si="1141"/>
        <v>71.175572519083971</v>
      </c>
      <c r="J1037" s="143">
        <f t="shared" si="1141"/>
        <v>78.634615384615387</v>
      </c>
      <c r="K1037" s="143">
        <f t="shared" si="1141"/>
        <v>135.07692307692307</v>
      </c>
      <c r="L1037" s="143">
        <f t="shared" si="1141"/>
        <v>186.6083916083916</v>
      </c>
      <c r="M1037" s="143">
        <f t="shared" si="1141"/>
        <v>33.810975609756099</v>
      </c>
      <c r="N1037" s="143">
        <f t="shared" si="1141"/>
        <v>62.151162790697676</v>
      </c>
      <c r="O1037" s="143">
        <f t="shared" si="1141"/>
        <v>36.745762711864408</v>
      </c>
      <c r="P1037" s="143">
        <f t="shared" si="1141"/>
        <v>41.125</v>
      </c>
      <c r="Q1037" s="143">
        <f t="shared" si="1141"/>
        <v>46.192052980132452</v>
      </c>
      <c r="R1037" s="143">
        <f t="shared" si="1141"/>
        <v>30.054421768707481</v>
      </c>
      <c r="S1037" s="143">
        <f t="shared" si="1141"/>
        <v>44.554878048780488</v>
      </c>
      <c r="T1037" s="143">
        <f t="shared" si="1141"/>
        <v>43.666666666666664</v>
      </c>
      <c r="U1037" s="143">
        <f t="shared" si="1141"/>
        <v>86.217391304347828</v>
      </c>
      <c r="V1037" s="143">
        <f t="shared" si="1141"/>
        <v>54.229629629629628</v>
      </c>
      <c r="W1037" s="143">
        <f t="shared" si="1141"/>
        <v>49.401574803149607</v>
      </c>
      <c r="X1037" s="143">
        <f t="shared" si="1141"/>
        <v>38.141891891891895</v>
      </c>
      <c r="Y1037" s="143">
        <f t="shared" si="1141"/>
        <v>64.277777777777771</v>
      </c>
      <c r="Z1037" s="143">
        <f t="shared" si="1141"/>
        <v>44.426356589147289</v>
      </c>
      <c r="AA1037" s="143">
        <f t="shared" si="1141"/>
        <v>118.94776119402985</v>
      </c>
      <c r="AB1037" s="143">
        <f t="shared" si="1141"/>
        <v>48.944000000000003</v>
      </c>
      <c r="AC1037" s="143">
        <f t="shared" si="1141"/>
        <v>36.401459854014597</v>
      </c>
      <c r="AD1037" s="143">
        <f t="shared" si="1141"/>
        <v>66.454545454545453</v>
      </c>
      <c r="AE1037" s="143">
        <f t="shared" si="1141"/>
        <v>39.221476510067113</v>
      </c>
      <c r="AF1037" s="143">
        <f t="shared" si="1141"/>
        <v>55.063380281690144</v>
      </c>
      <c r="AG1037" s="143">
        <f t="shared" si="1141"/>
        <v>73.734177215189874</v>
      </c>
      <c r="AH1037" s="143">
        <f t="shared" si="1141"/>
        <v>64.658031088082907</v>
      </c>
    </row>
    <row r="1038" spans="1:34" ht="13.5" customHeight="1" x14ac:dyDescent="0.2">
      <c r="A1038" s="165"/>
      <c r="B1038" s="175" t="s">
        <v>74</v>
      </c>
      <c r="C1038" s="176"/>
      <c r="D1038" s="177"/>
      <c r="E1038" s="114" t="s">
        <v>187</v>
      </c>
      <c r="F1038" s="5">
        <v>250</v>
      </c>
      <c r="G1038" s="5">
        <v>247</v>
      </c>
      <c r="H1038" s="5">
        <v>307</v>
      </c>
      <c r="I1038" s="5">
        <v>273</v>
      </c>
      <c r="J1038" s="5">
        <v>296</v>
      </c>
      <c r="K1038" s="5">
        <v>278</v>
      </c>
      <c r="L1038" s="5">
        <v>285</v>
      </c>
      <c r="M1038" s="5">
        <v>298</v>
      </c>
      <c r="N1038" s="5">
        <v>290</v>
      </c>
      <c r="O1038" s="5">
        <v>316</v>
      </c>
      <c r="P1038" s="5">
        <v>301</v>
      </c>
      <c r="Q1038" s="5">
        <v>307</v>
      </c>
      <c r="R1038" s="5">
        <v>306</v>
      </c>
      <c r="S1038" s="5">
        <v>316</v>
      </c>
      <c r="T1038" s="5">
        <v>313</v>
      </c>
      <c r="U1038" s="5">
        <v>327</v>
      </c>
      <c r="V1038" s="5">
        <v>301</v>
      </c>
      <c r="W1038" s="5">
        <v>315</v>
      </c>
      <c r="X1038" s="5">
        <v>319</v>
      </c>
      <c r="Y1038" s="5">
        <v>229</v>
      </c>
      <c r="Z1038" s="5">
        <v>296</v>
      </c>
      <c r="AA1038" s="5">
        <v>276</v>
      </c>
      <c r="AB1038" s="5">
        <v>288</v>
      </c>
      <c r="AC1038" s="5">
        <v>269</v>
      </c>
      <c r="AD1038" s="5">
        <v>263</v>
      </c>
      <c r="AE1038" s="5">
        <v>269</v>
      </c>
      <c r="AF1038" s="5">
        <v>272</v>
      </c>
      <c r="AG1038" s="5">
        <v>274</v>
      </c>
      <c r="AH1038" s="5">
        <v>308</v>
      </c>
    </row>
    <row r="1039" spans="1:34" ht="13.5" customHeight="1" x14ac:dyDescent="0.2">
      <c r="A1039" s="165"/>
      <c r="B1039" s="168"/>
      <c r="C1039" s="178"/>
      <c r="D1039" s="169"/>
      <c r="E1039" s="115" t="s">
        <v>188</v>
      </c>
      <c r="F1039" s="8">
        <v>4745</v>
      </c>
      <c r="G1039" s="8">
        <v>1820</v>
      </c>
      <c r="H1039" s="8">
        <v>2920</v>
      </c>
      <c r="I1039" s="8">
        <v>2102</v>
      </c>
      <c r="J1039" s="8">
        <v>4107</v>
      </c>
      <c r="K1039" s="8">
        <v>2742</v>
      </c>
      <c r="L1039" s="8">
        <v>2953</v>
      </c>
      <c r="M1039" s="8">
        <v>3053</v>
      </c>
      <c r="N1039" s="8">
        <v>4800</v>
      </c>
      <c r="O1039" s="8">
        <v>2425</v>
      </c>
      <c r="P1039" s="8">
        <v>1297</v>
      </c>
      <c r="Q1039" s="8">
        <v>3703</v>
      </c>
      <c r="R1039" s="8">
        <v>2219</v>
      </c>
      <c r="S1039" s="8">
        <v>1121</v>
      </c>
      <c r="T1039" s="8">
        <v>3447</v>
      </c>
      <c r="U1039" s="8">
        <v>1883</v>
      </c>
      <c r="V1039" s="8">
        <v>4111</v>
      </c>
      <c r="W1039" s="8">
        <v>1733</v>
      </c>
      <c r="X1039" s="8">
        <v>2074</v>
      </c>
      <c r="Y1039" s="8">
        <v>1173</v>
      </c>
      <c r="Z1039" s="8">
        <v>2791</v>
      </c>
      <c r="AA1039" s="8">
        <v>1758</v>
      </c>
      <c r="AB1039" s="8">
        <v>3375</v>
      </c>
      <c r="AC1039" s="8">
        <v>416</v>
      </c>
      <c r="AD1039" s="8">
        <v>9962</v>
      </c>
      <c r="AE1039" s="8">
        <v>1864</v>
      </c>
      <c r="AF1039" s="8">
        <v>1764</v>
      </c>
      <c r="AG1039" s="8">
        <v>675</v>
      </c>
      <c r="AH1039" s="8">
        <v>2959</v>
      </c>
    </row>
    <row r="1040" spans="1:34" ht="13.5" customHeight="1" x14ac:dyDescent="0.2">
      <c r="A1040" s="165"/>
      <c r="B1040" s="168"/>
      <c r="C1040" s="178"/>
      <c r="D1040" s="169"/>
      <c r="E1040" s="122" t="s">
        <v>195</v>
      </c>
      <c r="F1040" s="134"/>
      <c r="G1040" s="134"/>
      <c r="H1040" s="134"/>
      <c r="I1040" s="134"/>
      <c r="J1040" s="134"/>
      <c r="K1040" s="134"/>
      <c r="L1040" s="134"/>
      <c r="M1040" s="134"/>
      <c r="N1040" s="134"/>
      <c r="O1040" s="134"/>
      <c r="P1040" s="134"/>
      <c r="Q1040" s="134">
        <v>0</v>
      </c>
      <c r="R1040" s="134">
        <v>1</v>
      </c>
      <c r="S1040" s="134">
        <v>1</v>
      </c>
      <c r="T1040" s="134">
        <v>1</v>
      </c>
      <c r="U1040" s="134">
        <v>4</v>
      </c>
      <c r="V1040" s="134">
        <v>2</v>
      </c>
      <c r="W1040" s="134">
        <v>2</v>
      </c>
      <c r="X1040" s="134">
        <v>0</v>
      </c>
      <c r="Y1040" s="134">
        <v>1</v>
      </c>
      <c r="Z1040" s="134">
        <v>2</v>
      </c>
      <c r="AA1040" s="134">
        <v>2</v>
      </c>
      <c r="AB1040" s="134">
        <v>0</v>
      </c>
      <c r="AC1040" s="134">
        <v>3</v>
      </c>
      <c r="AD1040" s="134">
        <v>0</v>
      </c>
      <c r="AE1040" s="134">
        <v>0</v>
      </c>
      <c r="AF1040" s="134">
        <v>0</v>
      </c>
      <c r="AG1040" s="134">
        <v>1</v>
      </c>
      <c r="AH1040" s="134">
        <v>0</v>
      </c>
    </row>
    <row r="1041" spans="1:34" ht="13.5" customHeight="1" x14ac:dyDescent="0.2">
      <c r="A1041" s="165"/>
      <c r="B1041" s="168"/>
      <c r="C1041" s="178"/>
      <c r="D1041" s="169"/>
      <c r="E1041" s="123" t="s">
        <v>197</v>
      </c>
      <c r="F1041" s="138"/>
      <c r="G1041" s="138"/>
      <c r="H1041" s="138"/>
      <c r="I1041" s="138"/>
      <c r="J1041" s="138"/>
      <c r="K1041" s="138"/>
      <c r="L1041" s="138"/>
      <c r="M1041" s="138"/>
      <c r="N1041" s="138"/>
      <c r="O1041" s="138"/>
      <c r="P1041" s="138"/>
      <c r="Q1041" s="139">
        <f t="shared" ref="Q1041:S1041" si="1142">Q1040/Q1038*100</f>
        <v>0</v>
      </c>
      <c r="R1041" s="139">
        <f t="shared" si="1142"/>
        <v>0.32679738562091504</v>
      </c>
      <c r="S1041" s="139">
        <f t="shared" si="1142"/>
        <v>0.31645569620253167</v>
      </c>
      <c r="T1041" s="139">
        <f>T1040/T1038*100</f>
        <v>0.31948881789137379</v>
      </c>
      <c r="U1041" s="139">
        <f t="shared" ref="U1041:AH1041" si="1143">U1040/U1038*100</f>
        <v>1.2232415902140672</v>
      </c>
      <c r="V1041" s="139">
        <f t="shared" si="1143"/>
        <v>0.66445182724252494</v>
      </c>
      <c r="W1041" s="139">
        <f t="shared" si="1143"/>
        <v>0.63492063492063489</v>
      </c>
      <c r="X1041" s="139">
        <f t="shared" si="1143"/>
        <v>0</v>
      </c>
      <c r="Y1041" s="139">
        <f t="shared" si="1143"/>
        <v>0.43668122270742354</v>
      </c>
      <c r="Z1041" s="139">
        <f t="shared" si="1143"/>
        <v>0.67567567567567566</v>
      </c>
      <c r="AA1041" s="139">
        <f t="shared" si="1143"/>
        <v>0.72463768115942029</v>
      </c>
      <c r="AB1041" s="139">
        <f t="shared" si="1143"/>
        <v>0</v>
      </c>
      <c r="AC1041" s="139">
        <f t="shared" si="1143"/>
        <v>1.1152416356877324</v>
      </c>
      <c r="AD1041" s="139">
        <f t="shared" si="1143"/>
        <v>0</v>
      </c>
      <c r="AE1041" s="139">
        <f t="shared" si="1143"/>
        <v>0</v>
      </c>
      <c r="AF1041" s="139">
        <f t="shared" si="1143"/>
        <v>0</v>
      </c>
      <c r="AG1041" s="139">
        <f t="shared" si="1143"/>
        <v>0.36496350364963503</v>
      </c>
      <c r="AH1041" s="139">
        <f t="shared" si="1143"/>
        <v>0</v>
      </c>
    </row>
    <row r="1042" spans="1:34" ht="13.5" customHeight="1" x14ac:dyDescent="0.2">
      <c r="A1042" s="165"/>
      <c r="B1042" s="170"/>
      <c r="C1042" s="179"/>
      <c r="D1042" s="171"/>
      <c r="E1042" s="121" t="s">
        <v>189</v>
      </c>
      <c r="F1042" s="143">
        <f>F1039/F1038</f>
        <v>18.98</v>
      </c>
      <c r="G1042" s="143">
        <f>G1039/G1038</f>
        <v>7.3684210526315788</v>
      </c>
      <c r="H1042" s="143">
        <f t="shared" ref="H1042:AH1042" si="1144">H1039/H1038</f>
        <v>9.5114006514657987</v>
      </c>
      <c r="I1042" s="143">
        <f t="shared" si="1144"/>
        <v>7.6996336996336998</v>
      </c>
      <c r="J1042" s="143">
        <f t="shared" si="1144"/>
        <v>13.875</v>
      </c>
      <c r="K1042" s="143">
        <f t="shared" si="1144"/>
        <v>9.8633093525179856</v>
      </c>
      <c r="L1042" s="143">
        <f t="shared" si="1144"/>
        <v>10.361403508771931</v>
      </c>
      <c r="M1042" s="143">
        <f t="shared" si="1144"/>
        <v>10.24496644295302</v>
      </c>
      <c r="N1042" s="143">
        <f t="shared" si="1144"/>
        <v>16.551724137931036</v>
      </c>
      <c r="O1042" s="143">
        <f t="shared" si="1144"/>
        <v>7.674050632911392</v>
      </c>
      <c r="P1042" s="143">
        <f t="shared" si="1144"/>
        <v>4.308970099667774</v>
      </c>
      <c r="Q1042" s="143">
        <f t="shared" si="1144"/>
        <v>12.061889250814332</v>
      </c>
      <c r="R1042" s="143">
        <f t="shared" si="1144"/>
        <v>7.2516339869281046</v>
      </c>
      <c r="S1042" s="143">
        <f t="shared" si="1144"/>
        <v>3.5474683544303796</v>
      </c>
      <c r="T1042" s="143">
        <f t="shared" si="1144"/>
        <v>11.012779552715655</v>
      </c>
      <c r="U1042" s="143">
        <f t="shared" si="1144"/>
        <v>5.7584097859327219</v>
      </c>
      <c r="V1042" s="143">
        <f t="shared" si="1144"/>
        <v>13.657807308970099</v>
      </c>
      <c r="W1042" s="143">
        <f t="shared" si="1144"/>
        <v>5.5015873015873016</v>
      </c>
      <c r="X1042" s="143">
        <f t="shared" si="1144"/>
        <v>6.5015673981191222</v>
      </c>
      <c r="Y1042" s="143">
        <f t="shared" si="1144"/>
        <v>5.1222707423580784</v>
      </c>
      <c r="Z1042" s="143">
        <f t="shared" si="1144"/>
        <v>9.4290540540540544</v>
      </c>
      <c r="AA1042" s="143">
        <f t="shared" si="1144"/>
        <v>6.3695652173913047</v>
      </c>
      <c r="AB1042" s="143">
        <f t="shared" si="1144"/>
        <v>11.71875</v>
      </c>
      <c r="AC1042" s="143">
        <f t="shared" si="1144"/>
        <v>1.5464684014869889</v>
      </c>
      <c r="AD1042" s="143">
        <f t="shared" si="1144"/>
        <v>37.878326996197721</v>
      </c>
      <c r="AE1042" s="143">
        <f t="shared" si="1144"/>
        <v>6.9293680297397771</v>
      </c>
      <c r="AF1042" s="143">
        <f t="shared" si="1144"/>
        <v>6.4852941176470589</v>
      </c>
      <c r="AG1042" s="143">
        <f t="shared" si="1144"/>
        <v>2.4635036496350367</v>
      </c>
      <c r="AH1042" s="143">
        <f t="shared" si="1144"/>
        <v>9.6071428571428577</v>
      </c>
    </row>
    <row r="1043" spans="1:34" ht="13.5" customHeight="1" x14ac:dyDescent="0.2">
      <c r="A1043" s="165"/>
      <c r="B1043" s="175" t="s">
        <v>75</v>
      </c>
      <c r="C1043" s="176"/>
      <c r="D1043" s="177"/>
      <c r="E1043" s="114" t="s">
        <v>187</v>
      </c>
      <c r="F1043" s="5">
        <v>137</v>
      </c>
      <c r="G1043" s="5">
        <v>117</v>
      </c>
      <c r="H1043" s="5">
        <v>127</v>
      </c>
      <c r="I1043" s="5">
        <v>121</v>
      </c>
      <c r="J1043" s="5">
        <v>129</v>
      </c>
      <c r="K1043" s="5">
        <v>112</v>
      </c>
      <c r="L1043" s="5">
        <v>152</v>
      </c>
      <c r="M1043" s="5">
        <v>144</v>
      </c>
      <c r="N1043" s="5">
        <v>130</v>
      </c>
      <c r="O1043" s="5">
        <v>130</v>
      </c>
      <c r="P1043" s="5">
        <v>118</v>
      </c>
      <c r="Q1043" s="5">
        <v>103</v>
      </c>
      <c r="R1043" s="5">
        <v>137</v>
      </c>
      <c r="S1043" s="5">
        <v>126</v>
      </c>
      <c r="T1043" s="5">
        <v>149</v>
      </c>
      <c r="U1043" s="5">
        <v>143</v>
      </c>
      <c r="V1043" s="5">
        <v>120</v>
      </c>
      <c r="W1043" s="5">
        <v>152</v>
      </c>
      <c r="X1043" s="5">
        <v>144</v>
      </c>
      <c r="Y1043" s="5">
        <v>151</v>
      </c>
      <c r="Z1043" s="5">
        <v>157</v>
      </c>
      <c r="AA1043" s="5">
        <v>148</v>
      </c>
      <c r="AB1043" s="5">
        <v>165</v>
      </c>
      <c r="AC1043" s="5">
        <v>153</v>
      </c>
      <c r="AD1043" s="5">
        <v>154</v>
      </c>
      <c r="AE1043" s="5">
        <v>156</v>
      </c>
      <c r="AF1043" s="5">
        <v>142</v>
      </c>
      <c r="AG1043" s="5">
        <v>166</v>
      </c>
      <c r="AH1043" s="5">
        <v>197</v>
      </c>
    </row>
    <row r="1044" spans="1:34" ht="13.5" customHeight="1" x14ac:dyDescent="0.2">
      <c r="A1044" s="165"/>
      <c r="B1044" s="168"/>
      <c r="C1044" s="178"/>
      <c r="D1044" s="169"/>
      <c r="E1044" s="115" t="s">
        <v>188</v>
      </c>
      <c r="F1044" s="8">
        <v>7192</v>
      </c>
      <c r="G1044" s="8">
        <v>16039</v>
      </c>
      <c r="H1044" s="8">
        <v>11761</v>
      </c>
      <c r="I1044" s="8">
        <v>9552</v>
      </c>
      <c r="J1044" s="8">
        <v>12405</v>
      </c>
      <c r="K1044" s="8">
        <v>8638</v>
      </c>
      <c r="L1044" s="8">
        <v>6914</v>
      </c>
      <c r="M1044" s="8">
        <v>8921</v>
      </c>
      <c r="N1044" s="8">
        <v>19070</v>
      </c>
      <c r="O1044" s="8">
        <v>7367</v>
      </c>
      <c r="P1044" s="8">
        <v>7492</v>
      </c>
      <c r="Q1044" s="8">
        <v>8483</v>
      </c>
      <c r="R1044" s="8">
        <v>8078</v>
      </c>
      <c r="S1044" s="8">
        <v>7878</v>
      </c>
      <c r="T1044" s="8">
        <v>17226</v>
      </c>
      <c r="U1044" s="8">
        <v>16181</v>
      </c>
      <c r="V1044" s="8">
        <v>7233</v>
      </c>
      <c r="W1044" s="8">
        <v>11934</v>
      </c>
      <c r="X1044" s="8">
        <v>5779</v>
      </c>
      <c r="Y1044" s="8">
        <v>5188</v>
      </c>
      <c r="Z1044" s="8">
        <v>17959</v>
      </c>
      <c r="AA1044" s="8">
        <v>7113</v>
      </c>
      <c r="AB1044" s="8">
        <v>19978</v>
      </c>
      <c r="AC1044" s="8">
        <v>14208</v>
      </c>
      <c r="AD1044" s="8">
        <v>15400</v>
      </c>
      <c r="AE1044" s="8">
        <v>8790</v>
      </c>
      <c r="AF1044" s="8">
        <v>14606</v>
      </c>
      <c r="AG1044" s="8">
        <v>21520</v>
      </c>
      <c r="AH1044" s="8">
        <v>19139</v>
      </c>
    </row>
    <row r="1045" spans="1:34" ht="13.5" customHeight="1" x14ac:dyDescent="0.2">
      <c r="A1045" s="165"/>
      <c r="B1045" s="168"/>
      <c r="C1045" s="178"/>
      <c r="D1045" s="169"/>
      <c r="E1045" s="122" t="s">
        <v>195</v>
      </c>
      <c r="F1045" s="134"/>
      <c r="G1045" s="134"/>
      <c r="H1045" s="134"/>
      <c r="I1045" s="134"/>
      <c r="J1045" s="134"/>
      <c r="K1045" s="134"/>
      <c r="L1045" s="134"/>
      <c r="M1045" s="134"/>
      <c r="N1045" s="134"/>
      <c r="O1045" s="134"/>
      <c r="P1045" s="134"/>
      <c r="Q1045" s="134">
        <v>1</v>
      </c>
      <c r="R1045" s="134">
        <v>5</v>
      </c>
      <c r="S1045" s="134">
        <v>0</v>
      </c>
      <c r="T1045" s="134">
        <v>3</v>
      </c>
      <c r="U1045" s="134">
        <v>1</v>
      </c>
      <c r="V1045" s="134">
        <v>1</v>
      </c>
      <c r="W1045" s="134">
        <v>1</v>
      </c>
      <c r="X1045" s="134">
        <v>1</v>
      </c>
      <c r="Y1045" s="134">
        <v>2</v>
      </c>
      <c r="Z1045" s="134">
        <v>2</v>
      </c>
      <c r="AA1045" s="134">
        <v>0</v>
      </c>
      <c r="AB1045" s="134">
        <v>0</v>
      </c>
      <c r="AC1045" s="134">
        <v>0</v>
      </c>
      <c r="AD1045" s="134">
        <v>34</v>
      </c>
      <c r="AE1045" s="134">
        <v>1</v>
      </c>
      <c r="AF1045" s="134">
        <v>1</v>
      </c>
      <c r="AG1045" s="134">
        <v>0</v>
      </c>
      <c r="AH1045" s="134">
        <v>1</v>
      </c>
    </row>
    <row r="1046" spans="1:34" ht="13.5" customHeight="1" x14ac:dyDescent="0.2">
      <c r="A1046" s="165"/>
      <c r="B1046" s="168"/>
      <c r="C1046" s="178"/>
      <c r="D1046" s="169"/>
      <c r="E1046" s="123" t="s">
        <v>197</v>
      </c>
      <c r="F1046" s="138"/>
      <c r="G1046" s="138"/>
      <c r="H1046" s="138"/>
      <c r="I1046" s="138"/>
      <c r="J1046" s="138"/>
      <c r="K1046" s="138"/>
      <c r="L1046" s="138"/>
      <c r="M1046" s="138"/>
      <c r="N1046" s="138"/>
      <c r="O1046" s="138"/>
      <c r="P1046" s="138"/>
      <c r="Q1046" s="139">
        <f t="shared" ref="Q1046:S1046" si="1145">Q1045/Q1043*100</f>
        <v>0.97087378640776689</v>
      </c>
      <c r="R1046" s="139">
        <f t="shared" si="1145"/>
        <v>3.6496350364963499</v>
      </c>
      <c r="S1046" s="139">
        <f t="shared" si="1145"/>
        <v>0</v>
      </c>
      <c r="T1046" s="139">
        <f>T1045/T1043*100</f>
        <v>2.0134228187919461</v>
      </c>
      <c r="U1046" s="139">
        <f t="shared" ref="U1046:AH1046" si="1146">U1045/U1043*100</f>
        <v>0.69930069930069927</v>
      </c>
      <c r="V1046" s="139">
        <f t="shared" si="1146"/>
        <v>0.83333333333333337</v>
      </c>
      <c r="W1046" s="139">
        <f t="shared" si="1146"/>
        <v>0.6578947368421052</v>
      </c>
      <c r="X1046" s="139">
        <f t="shared" si="1146"/>
        <v>0.69444444444444442</v>
      </c>
      <c r="Y1046" s="139">
        <f t="shared" si="1146"/>
        <v>1.3245033112582782</v>
      </c>
      <c r="Z1046" s="139">
        <f t="shared" si="1146"/>
        <v>1.2738853503184715</v>
      </c>
      <c r="AA1046" s="139">
        <f t="shared" si="1146"/>
        <v>0</v>
      </c>
      <c r="AB1046" s="139">
        <f t="shared" si="1146"/>
        <v>0</v>
      </c>
      <c r="AC1046" s="139">
        <f t="shared" si="1146"/>
        <v>0</v>
      </c>
      <c r="AD1046" s="139">
        <f t="shared" si="1146"/>
        <v>22.077922077922079</v>
      </c>
      <c r="AE1046" s="139">
        <f t="shared" si="1146"/>
        <v>0.64102564102564097</v>
      </c>
      <c r="AF1046" s="139">
        <f t="shared" si="1146"/>
        <v>0.70422535211267612</v>
      </c>
      <c r="AG1046" s="139">
        <f t="shared" si="1146"/>
        <v>0</v>
      </c>
      <c r="AH1046" s="139">
        <f t="shared" si="1146"/>
        <v>0.50761421319796951</v>
      </c>
    </row>
    <row r="1047" spans="1:34" ht="13.5" customHeight="1" thickBot="1" x14ac:dyDescent="0.25">
      <c r="A1047" s="165"/>
      <c r="B1047" s="168"/>
      <c r="C1047" s="178"/>
      <c r="D1047" s="169"/>
      <c r="E1047" s="121" t="s">
        <v>189</v>
      </c>
      <c r="F1047" s="143">
        <f>F1044/F1043</f>
        <v>52.496350364963504</v>
      </c>
      <c r="G1047" s="143">
        <f>G1044/G1043</f>
        <v>137.08547008547009</v>
      </c>
      <c r="H1047" s="143">
        <f t="shared" ref="H1047:AH1047" si="1147">H1044/H1043</f>
        <v>92.606299212598429</v>
      </c>
      <c r="I1047" s="143">
        <f t="shared" si="1147"/>
        <v>78.942148760330582</v>
      </c>
      <c r="J1047" s="143">
        <f t="shared" si="1147"/>
        <v>96.162790697674424</v>
      </c>
      <c r="K1047" s="143">
        <f t="shared" si="1147"/>
        <v>77.125</v>
      </c>
      <c r="L1047" s="143">
        <f t="shared" si="1147"/>
        <v>45.486842105263158</v>
      </c>
      <c r="M1047" s="143">
        <f t="shared" si="1147"/>
        <v>61.951388888888886</v>
      </c>
      <c r="N1047" s="143">
        <f t="shared" si="1147"/>
        <v>146.69230769230768</v>
      </c>
      <c r="O1047" s="143">
        <f t="shared" si="1147"/>
        <v>56.669230769230772</v>
      </c>
      <c r="P1047" s="143">
        <f t="shared" si="1147"/>
        <v>63.491525423728817</v>
      </c>
      <c r="Q1047" s="143">
        <f t="shared" si="1147"/>
        <v>82.359223300970868</v>
      </c>
      <c r="R1047" s="143">
        <f t="shared" si="1147"/>
        <v>58.963503649635037</v>
      </c>
      <c r="S1047" s="143">
        <f t="shared" si="1147"/>
        <v>62.523809523809526</v>
      </c>
      <c r="T1047" s="143">
        <f t="shared" si="1147"/>
        <v>115.61073825503355</v>
      </c>
      <c r="U1047" s="143">
        <f t="shared" si="1147"/>
        <v>113.15384615384616</v>
      </c>
      <c r="V1047" s="143">
        <f t="shared" si="1147"/>
        <v>60.274999999999999</v>
      </c>
      <c r="W1047" s="143">
        <f t="shared" si="1147"/>
        <v>78.513157894736835</v>
      </c>
      <c r="X1047" s="143">
        <f t="shared" si="1147"/>
        <v>40.131944444444443</v>
      </c>
      <c r="Y1047" s="143">
        <f t="shared" si="1147"/>
        <v>34.357615894039732</v>
      </c>
      <c r="Z1047" s="143">
        <f t="shared" si="1147"/>
        <v>114.38853503184713</v>
      </c>
      <c r="AA1047" s="143">
        <f t="shared" si="1147"/>
        <v>48.060810810810814</v>
      </c>
      <c r="AB1047" s="143">
        <f t="shared" si="1147"/>
        <v>121.07878787878788</v>
      </c>
      <c r="AC1047" s="143">
        <f t="shared" si="1147"/>
        <v>92.862745098039213</v>
      </c>
      <c r="AD1047" s="143">
        <f t="shared" si="1147"/>
        <v>100</v>
      </c>
      <c r="AE1047" s="143">
        <f t="shared" si="1147"/>
        <v>56.346153846153847</v>
      </c>
      <c r="AF1047" s="143">
        <f t="shared" si="1147"/>
        <v>102.85915492957747</v>
      </c>
      <c r="AG1047" s="143">
        <f t="shared" si="1147"/>
        <v>129.63855421686748</v>
      </c>
      <c r="AH1047" s="143">
        <f t="shared" si="1147"/>
        <v>97.152284263959388</v>
      </c>
    </row>
    <row r="1048" spans="1:34" ht="13.5" customHeight="1" x14ac:dyDescent="0.2">
      <c r="A1048" s="166"/>
      <c r="B1048" s="180" t="s">
        <v>5</v>
      </c>
      <c r="C1048" s="181"/>
      <c r="D1048" s="182"/>
      <c r="E1048" s="117" t="s">
        <v>191</v>
      </c>
      <c r="F1048" s="11">
        <f>F1018+F1023+F1028+F1033+F1038+F1043</f>
        <v>799</v>
      </c>
      <c r="G1048" s="11">
        <f>G1018+G1023+G1028+G1033+G1038+G1043</f>
        <v>750</v>
      </c>
      <c r="H1048" s="11">
        <f t="shared" ref="H1048:U1050" si="1148">H1018+H1023+H1028+H1033+H1038+H1043</f>
        <v>849</v>
      </c>
      <c r="I1048" s="11">
        <f t="shared" si="1148"/>
        <v>808</v>
      </c>
      <c r="J1048" s="11">
        <f t="shared" si="1148"/>
        <v>835</v>
      </c>
      <c r="K1048" s="11">
        <f t="shared" si="1148"/>
        <v>833</v>
      </c>
      <c r="L1048" s="11">
        <f t="shared" si="1148"/>
        <v>862</v>
      </c>
      <c r="M1048" s="11">
        <f t="shared" si="1148"/>
        <v>852</v>
      </c>
      <c r="N1048" s="11">
        <f t="shared" si="1148"/>
        <v>818</v>
      </c>
      <c r="O1048" s="11">
        <f t="shared" si="1148"/>
        <v>866</v>
      </c>
      <c r="P1048" s="11">
        <f t="shared" si="1148"/>
        <v>780</v>
      </c>
      <c r="Q1048" s="11">
        <f t="shared" si="1148"/>
        <v>775</v>
      </c>
      <c r="R1048" s="11">
        <f t="shared" si="1148"/>
        <v>828</v>
      </c>
      <c r="S1048" s="11">
        <f t="shared" si="1148"/>
        <v>827</v>
      </c>
      <c r="T1048" s="11">
        <f t="shared" si="1148"/>
        <v>824</v>
      </c>
      <c r="U1048" s="11">
        <f t="shared" si="1148"/>
        <v>792</v>
      </c>
      <c r="V1048" s="11">
        <f t="shared" ref="V1048:AH1048" si="1149">V1018+V1023+V1028+V1033+V1038+V1043</f>
        <v>751</v>
      </c>
      <c r="W1048" s="11">
        <f t="shared" si="1149"/>
        <v>823</v>
      </c>
      <c r="X1048" s="11">
        <f t="shared" si="1149"/>
        <v>814</v>
      </c>
      <c r="Y1048" s="11">
        <f t="shared" si="1149"/>
        <v>693</v>
      </c>
      <c r="Z1048" s="11">
        <f t="shared" si="1149"/>
        <v>757</v>
      </c>
      <c r="AA1048" s="11">
        <f t="shared" si="1149"/>
        <v>718</v>
      </c>
      <c r="AB1048" s="11">
        <f t="shared" si="1149"/>
        <v>718</v>
      </c>
      <c r="AC1048" s="11">
        <f t="shared" si="1149"/>
        <v>719</v>
      </c>
      <c r="AD1048" s="11">
        <f t="shared" si="1149"/>
        <v>758</v>
      </c>
      <c r="AE1048" s="11">
        <f t="shared" si="1149"/>
        <v>718</v>
      </c>
      <c r="AF1048" s="11">
        <f t="shared" si="1149"/>
        <v>706</v>
      </c>
      <c r="AG1048" s="11">
        <f t="shared" si="1149"/>
        <v>732</v>
      </c>
      <c r="AH1048" s="11">
        <f t="shared" si="1149"/>
        <v>912</v>
      </c>
    </row>
    <row r="1049" spans="1:34" ht="13.5" customHeight="1" x14ac:dyDescent="0.2">
      <c r="A1049" s="166"/>
      <c r="B1049" s="183"/>
      <c r="C1049" s="184"/>
      <c r="D1049" s="185"/>
      <c r="E1049" s="118" t="s">
        <v>198</v>
      </c>
      <c r="F1049" s="12">
        <f>F1019+F1024+F1029+F1034+F1039+F1044</f>
        <v>52282</v>
      </c>
      <c r="G1049" s="12">
        <f>G1019+G1024+G1029+G1034+G1039+G1044</f>
        <v>50912</v>
      </c>
      <c r="H1049" s="12">
        <f t="shared" ref="H1049:S1050" si="1150">H1019+H1024+H1029+H1034+H1039+H1044</f>
        <v>55609</v>
      </c>
      <c r="I1049" s="12">
        <f t="shared" si="1150"/>
        <v>53667</v>
      </c>
      <c r="J1049" s="12">
        <f t="shared" si="1150"/>
        <v>51236</v>
      </c>
      <c r="K1049" s="12">
        <f t="shared" si="1150"/>
        <v>54992</v>
      </c>
      <c r="L1049" s="12">
        <f t="shared" si="1150"/>
        <v>59260</v>
      </c>
      <c r="M1049" s="12">
        <f t="shared" si="1150"/>
        <v>37311</v>
      </c>
      <c r="N1049" s="12">
        <f t="shared" si="1150"/>
        <v>61234</v>
      </c>
      <c r="O1049" s="12">
        <f t="shared" si="1150"/>
        <v>38284</v>
      </c>
      <c r="P1049" s="12">
        <f t="shared" si="1150"/>
        <v>34426</v>
      </c>
      <c r="Q1049" s="12">
        <f t="shared" si="1150"/>
        <v>44164</v>
      </c>
      <c r="R1049" s="12">
        <f t="shared" si="1150"/>
        <v>46594</v>
      </c>
      <c r="S1049" s="12">
        <f t="shared" si="1150"/>
        <v>37180</v>
      </c>
      <c r="T1049" s="12">
        <f t="shared" si="1148"/>
        <v>47399</v>
      </c>
      <c r="U1049" s="12">
        <f t="shared" si="1148"/>
        <v>43083</v>
      </c>
      <c r="V1049" s="12">
        <f t="shared" ref="V1049:AH1049" si="1151">V1019+V1024+V1029+V1034+V1039+V1044</f>
        <v>34196</v>
      </c>
      <c r="W1049" s="12">
        <f t="shared" si="1151"/>
        <v>46436</v>
      </c>
      <c r="X1049" s="12">
        <f t="shared" si="1151"/>
        <v>43251</v>
      </c>
      <c r="Y1049" s="12">
        <f t="shared" si="1151"/>
        <v>34292</v>
      </c>
      <c r="Z1049" s="12">
        <f t="shared" si="1151"/>
        <v>47043</v>
      </c>
      <c r="AA1049" s="12">
        <f t="shared" si="1151"/>
        <v>49329</v>
      </c>
      <c r="AB1049" s="12">
        <f t="shared" si="1151"/>
        <v>40509</v>
      </c>
      <c r="AC1049" s="12">
        <f t="shared" si="1151"/>
        <v>38612</v>
      </c>
      <c r="AD1049" s="12">
        <f t="shared" si="1151"/>
        <v>72565</v>
      </c>
      <c r="AE1049" s="12">
        <f t="shared" si="1151"/>
        <v>28676</v>
      </c>
      <c r="AF1049" s="12">
        <f t="shared" si="1151"/>
        <v>42447</v>
      </c>
      <c r="AG1049" s="12">
        <f t="shared" si="1151"/>
        <v>46622</v>
      </c>
      <c r="AH1049" s="12">
        <f t="shared" si="1151"/>
        <v>61257</v>
      </c>
    </row>
    <row r="1050" spans="1:34" ht="13.5" customHeight="1" x14ac:dyDescent="0.2">
      <c r="A1050" s="166"/>
      <c r="B1050" s="183"/>
      <c r="C1050" s="184"/>
      <c r="D1050" s="185"/>
      <c r="E1050" s="129" t="s">
        <v>196</v>
      </c>
      <c r="F1050" s="135"/>
      <c r="G1050" s="135"/>
      <c r="H1050" s="135"/>
      <c r="I1050" s="135"/>
      <c r="J1050" s="135"/>
      <c r="K1050" s="135"/>
      <c r="L1050" s="135"/>
      <c r="M1050" s="135"/>
      <c r="N1050" s="135"/>
      <c r="O1050" s="135"/>
      <c r="P1050" s="135"/>
      <c r="Q1050" s="135">
        <f t="shared" si="1150"/>
        <v>4</v>
      </c>
      <c r="R1050" s="135">
        <f t="shared" si="1150"/>
        <v>7</v>
      </c>
      <c r="S1050" s="135">
        <f t="shared" si="1150"/>
        <v>7</v>
      </c>
      <c r="T1050" s="136">
        <f t="shared" si="1148"/>
        <v>7</v>
      </c>
      <c r="U1050" s="136">
        <f t="shared" si="1148"/>
        <v>8</v>
      </c>
      <c r="V1050" s="136">
        <f t="shared" ref="V1050:AH1050" si="1152">V1020+V1025+V1030+V1035+V1040+V1045</f>
        <v>6</v>
      </c>
      <c r="W1050" s="136">
        <f t="shared" si="1152"/>
        <v>9</v>
      </c>
      <c r="X1050" s="136">
        <f t="shared" si="1152"/>
        <v>1</v>
      </c>
      <c r="Y1050" s="136">
        <f t="shared" si="1152"/>
        <v>5</v>
      </c>
      <c r="Z1050" s="136">
        <f t="shared" si="1152"/>
        <v>4</v>
      </c>
      <c r="AA1050" s="136">
        <f t="shared" si="1152"/>
        <v>3</v>
      </c>
      <c r="AB1050" s="136">
        <f t="shared" si="1152"/>
        <v>5</v>
      </c>
      <c r="AC1050" s="136">
        <f t="shared" si="1152"/>
        <v>5</v>
      </c>
      <c r="AD1050" s="136">
        <f t="shared" si="1152"/>
        <v>38</v>
      </c>
      <c r="AE1050" s="136">
        <f t="shared" si="1152"/>
        <v>2</v>
      </c>
      <c r="AF1050" s="136">
        <f t="shared" si="1152"/>
        <v>2</v>
      </c>
      <c r="AG1050" s="136">
        <f t="shared" si="1152"/>
        <v>2</v>
      </c>
      <c r="AH1050" s="136">
        <f t="shared" si="1152"/>
        <v>4</v>
      </c>
    </row>
    <row r="1051" spans="1:34" ht="13.5" customHeight="1" x14ac:dyDescent="0.2">
      <c r="A1051" s="166"/>
      <c r="B1051" s="183"/>
      <c r="C1051" s="184"/>
      <c r="D1051" s="185"/>
      <c r="E1051" s="128" t="s">
        <v>197</v>
      </c>
      <c r="F1051" s="140"/>
      <c r="G1051" s="140"/>
      <c r="H1051" s="140"/>
      <c r="I1051" s="140"/>
      <c r="J1051" s="140"/>
      <c r="K1051" s="140"/>
      <c r="L1051" s="140"/>
      <c r="M1051" s="140"/>
      <c r="N1051" s="140"/>
      <c r="O1051" s="140"/>
      <c r="P1051" s="140"/>
      <c r="Q1051" s="141">
        <f t="shared" ref="Q1051:S1051" si="1153">Q1050/Q1048*100</f>
        <v>0.5161290322580645</v>
      </c>
      <c r="R1051" s="141">
        <f t="shared" si="1153"/>
        <v>0.84541062801932365</v>
      </c>
      <c r="S1051" s="141">
        <f t="shared" si="1153"/>
        <v>0.84643288996372434</v>
      </c>
      <c r="T1051" s="141">
        <f>T1050/T1048*100</f>
        <v>0.84951456310679607</v>
      </c>
      <c r="U1051" s="141">
        <f t="shared" ref="U1051" si="1154">U1050/U1048*100</f>
        <v>1.0101010101010102</v>
      </c>
      <c r="V1051" s="141">
        <f t="shared" ref="V1051:AH1051" si="1155">V1050/V1048*100</f>
        <v>0.79893475366178435</v>
      </c>
      <c r="W1051" s="141">
        <f t="shared" si="1155"/>
        <v>1.0935601458080195</v>
      </c>
      <c r="X1051" s="141">
        <f t="shared" si="1155"/>
        <v>0.12285012285012285</v>
      </c>
      <c r="Y1051" s="141">
        <f t="shared" si="1155"/>
        <v>0.72150072150072153</v>
      </c>
      <c r="Z1051" s="141">
        <f t="shared" si="1155"/>
        <v>0.52840158520475566</v>
      </c>
      <c r="AA1051" s="141">
        <f t="shared" si="1155"/>
        <v>0.4178272980501393</v>
      </c>
      <c r="AB1051" s="141">
        <f t="shared" si="1155"/>
        <v>0.69637883008356549</v>
      </c>
      <c r="AC1051" s="141">
        <f t="shared" si="1155"/>
        <v>0.69541029207232274</v>
      </c>
      <c r="AD1051" s="141">
        <f t="shared" si="1155"/>
        <v>5.0131926121372032</v>
      </c>
      <c r="AE1051" s="141">
        <f t="shared" si="1155"/>
        <v>0.2785515320334262</v>
      </c>
      <c r="AF1051" s="141">
        <f t="shared" si="1155"/>
        <v>0.28328611898016998</v>
      </c>
      <c r="AG1051" s="141">
        <f t="shared" si="1155"/>
        <v>0.27322404371584702</v>
      </c>
      <c r="AH1051" s="141">
        <f t="shared" si="1155"/>
        <v>0.43859649122807015</v>
      </c>
    </row>
    <row r="1052" spans="1:34" ht="13.5" customHeight="1" thickBot="1" x14ac:dyDescent="0.25">
      <c r="A1052" s="167"/>
      <c r="B1052" s="186"/>
      <c r="C1052" s="187"/>
      <c r="D1052" s="188"/>
      <c r="E1052" s="130" t="s">
        <v>190</v>
      </c>
      <c r="F1052" s="144">
        <f>F1049/F1048</f>
        <v>65.4342928660826</v>
      </c>
      <c r="G1052" s="144">
        <f>G1049/G1048</f>
        <v>67.882666666666665</v>
      </c>
      <c r="H1052" s="144">
        <f t="shared" ref="H1052:S1052" si="1156">H1049/H1048</f>
        <v>65.499411071849238</v>
      </c>
      <c r="I1052" s="144">
        <f t="shared" si="1156"/>
        <v>66.419554455445549</v>
      </c>
      <c r="J1052" s="144">
        <f t="shared" si="1156"/>
        <v>61.360479041916165</v>
      </c>
      <c r="K1052" s="144">
        <f t="shared" si="1156"/>
        <v>66.016806722689083</v>
      </c>
      <c r="L1052" s="144">
        <f t="shared" si="1156"/>
        <v>68.747099767981439</v>
      </c>
      <c r="M1052" s="144">
        <f t="shared" si="1156"/>
        <v>43.79225352112676</v>
      </c>
      <c r="N1052" s="144">
        <f t="shared" si="1156"/>
        <v>74.858190709046454</v>
      </c>
      <c r="O1052" s="144">
        <f t="shared" si="1156"/>
        <v>44.207852193995379</v>
      </c>
      <c r="P1052" s="144">
        <f t="shared" si="1156"/>
        <v>44.135897435897434</v>
      </c>
      <c r="Q1052" s="144">
        <f t="shared" si="1156"/>
        <v>56.985806451612902</v>
      </c>
      <c r="R1052" s="144">
        <f t="shared" si="1156"/>
        <v>56.272946859903385</v>
      </c>
      <c r="S1052" s="144">
        <f t="shared" si="1156"/>
        <v>44.957678355501812</v>
      </c>
      <c r="T1052" s="144">
        <f>T1049/T1048</f>
        <v>57.523058252427184</v>
      </c>
      <c r="U1052" s="144">
        <f t="shared" ref="U1052" si="1157">U1049/U1048</f>
        <v>54.397727272727273</v>
      </c>
      <c r="V1052" s="144">
        <f t="shared" ref="V1052:AH1052" si="1158">V1049/V1048</f>
        <v>45.533954727030626</v>
      </c>
      <c r="W1052" s="144">
        <f t="shared" si="1158"/>
        <v>56.422843256379103</v>
      </c>
      <c r="X1052" s="144">
        <f t="shared" si="1158"/>
        <v>53.133906633906633</v>
      </c>
      <c r="Y1052" s="144">
        <f t="shared" si="1158"/>
        <v>49.483405483405484</v>
      </c>
      <c r="Z1052" s="144">
        <f t="shared" si="1158"/>
        <v>62.143989431968294</v>
      </c>
      <c r="AA1052" s="144">
        <f t="shared" si="1158"/>
        <v>68.703342618384397</v>
      </c>
      <c r="AB1052" s="144">
        <f t="shared" si="1158"/>
        <v>56.419220055710305</v>
      </c>
      <c r="AC1052" s="144">
        <f t="shared" si="1158"/>
        <v>53.702364394993047</v>
      </c>
      <c r="AD1052" s="144">
        <f t="shared" si="1158"/>
        <v>95.73218997361478</v>
      </c>
      <c r="AE1052" s="144">
        <f t="shared" si="1158"/>
        <v>39.938718662952645</v>
      </c>
      <c r="AF1052" s="144">
        <f t="shared" si="1158"/>
        <v>60.123229461756374</v>
      </c>
      <c r="AG1052" s="144">
        <f t="shared" si="1158"/>
        <v>63.691256830601091</v>
      </c>
      <c r="AH1052" s="144">
        <f t="shared" si="1158"/>
        <v>67.16776315789474</v>
      </c>
    </row>
    <row r="1053" spans="1:34" ht="13.5" customHeight="1" x14ac:dyDescent="0.2">
      <c r="A1053" s="165" t="s">
        <v>118</v>
      </c>
      <c r="B1053" s="175" t="s">
        <v>70</v>
      </c>
      <c r="C1053" s="176"/>
      <c r="D1053" s="177"/>
      <c r="E1053" s="114" t="s">
        <v>187</v>
      </c>
      <c r="F1053" s="5">
        <v>396</v>
      </c>
      <c r="G1053" s="5">
        <v>361</v>
      </c>
      <c r="H1053" s="5">
        <v>326</v>
      </c>
      <c r="I1053" s="5">
        <v>338</v>
      </c>
      <c r="J1053" s="5">
        <v>300</v>
      </c>
      <c r="K1053" s="5">
        <v>334</v>
      </c>
      <c r="L1053" s="5">
        <v>327</v>
      </c>
      <c r="M1053" s="5">
        <v>311</v>
      </c>
      <c r="N1053" s="5">
        <v>268</v>
      </c>
      <c r="O1053" s="5">
        <v>286</v>
      </c>
      <c r="P1053" s="5">
        <v>278</v>
      </c>
      <c r="Q1053" s="5">
        <v>253</v>
      </c>
      <c r="R1053" s="5">
        <v>256</v>
      </c>
      <c r="S1053" s="5">
        <v>247</v>
      </c>
      <c r="T1053" s="5">
        <v>225</v>
      </c>
      <c r="U1053" s="5">
        <v>229</v>
      </c>
      <c r="V1053" s="5">
        <v>188</v>
      </c>
      <c r="W1053" s="5">
        <v>179</v>
      </c>
      <c r="X1053" s="5">
        <v>160</v>
      </c>
      <c r="Y1053" s="5">
        <v>172</v>
      </c>
      <c r="Z1053" s="5">
        <v>140</v>
      </c>
      <c r="AA1053" s="5">
        <v>144</v>
      </c>
      <c r="AB1053" s="5">
        <v>122</v>
      </c>
      <c r="AC1053" s="5">
        <v>119</v>
      </c>
      <c r="AD1053" s="5">
        <v>128</v>
      </c>
      <c r="AE1053" s="5">
        <v>138</v>
      </c>
      <c r="AF1053" s="5">
        <v>102</v>
      </c>
      <c r="AG1053" s="5">
        <v>126</v>
      </c>
      <c r="AH1053" s="5">
        <v>107</v>
      </c>
    </row>
    <row r="1054" spans="1:34" ht="13.5" customHeight="1" x14ac:dyDescent="0.2">
      <c r="A1054" s="165"/>
      <c r="B1054" s="168"/>
      <c r="C1054" s="178"/>
      <c r="D1054" s="169"/>
      <c r="E1054" s="115" t="s">
        <v>188</v>
      </c>
      <c r="F1054" s="8">
        <v>30159</v>
      </c>
      <c r="G1054" s="8">
        <v>25847</v>
      </c>
      <c r="H1054" s="8">
        <v>27130</v>
      </c>
      <c r="I1054" s="8">
        <v>27614</v>
      </c>
      <c r="J1054" s="8">
        <v>20919</v>
      </c>
      <c r="K1054" s="8">
        <v>22472</v>
      </c>
      <c r="L1054" s="8">
        <v>23854</v>
      </c>
      <c r="M1054" s="8">
        <v>19269</v>
      </c>
      <c r="N1054" s="8">
        <v>20653</v>
      </c>
      <c r="O1054" s="8">
        <v>18145</v>
      </c>
      <c r="P1054" s="8">
        <v>20634</v>
      </c>
      <c r="Q1054" s="8">
        <v>16610</v>
      </c>
      <c r="R1054" s="8">
        <v>13970</v>
      </c>
      <c r="S1054" s="8">
        <v>20311</v>
      </c>
      <c r="T1054" s="8">
        <v>19895</v>
      </c>
      <c r="U1054" s="8">
        <v>14496</v>
      </c>
      <c r="V1054" s="8">
        <v>13198</v>
      </c>
      <c r="W1054" s="8">
        <v>10588</v>
      </c>
      <c r="X1054" s="8">
        <v>9979</v>
      </c>
      <c r="Y1054" s="8">
        <v>10160</v>
      </c>
      <c r="Z1054" s="8">
        <v>8546</v>
      </c>
      <c r="AA1054" s="8">
        <v>11347</v>
      </c>
      <c r="AB1054" s="8">
        <v>9995</v>
      </c>
      <c r="AC1054" s="8">
        <v>6243</v>
      </c>
      <c r="AD1054" s="8">
        <v>9637</v>
      </c>
      <c r="AE1054" s="8">
        <v>8025</v>
      </c>
      <c r="AF1054" s="8">
        <v>8556</v>
      </c>
      <c r="AG1054" s="8">
        <v>7476</v>
      </c>
      <c r="AH1054" s="8">
        <v>7478</v>
      </c>
    </row>
    <row r="1055" spans="1:34" ht="13.5" customHeight="1" x14ac:dyDescent="0.2">
      <c r="A1055" s="165"/>
      <c r="B1055" s="168"/>
      <c r="C1055" s="178"/>
      <c r="D1055" s="169"/>
      <c r="E1055" s="122" t="s">
        <v>195</v>
      </c>
      <c r="F1055" s="134"/>
      <c r="G1055" s="134"/>
      <c r="H1055" s="134"/>
      <c r="I1055" s="134"/>
      <c r="J1055" s="134"/>
      <c r="K1055" s="134"/>
      <c r="L1055" s="134"/>
      <c r="M1055" s="134"/>
      <c r="N1055" s="134"/>
      <c r="O1055" s="134"/>
      <c r="P1055" s="134"/>
      <c r="Q1055" s="134">
        <v>8</v>
      </c>
      <c r="R1055" s="134">
        <v>11</v>
      </c>
      <c r="S1055" s="134">
        <v>6</v>
      </c>
      <c r="T1055" s="134">
        <v>8</v>
      </c>
      <c r="U1055" s="134">
        <v>13</v>
      </c>
      <c r="V1055" s="134">
        <v>2</v>
      </c>
      <c r="W1055" s="134">
        <v>3</v>
      </c>
      <c r="X1055" s="134">
        <v>7</v>
      </c>
      <c r="Y1055" s="134">
        <v>5</v>
      </c>
      <c r="Z1055" s="134">
        <v>4</v>
      </c>
      <c r="AA1055" s="134">
        <v>8</v>
      </c>
      <c r="AB1055" s="134">
        <v>1</v>
      </c>
      <c r="AC1055" s="134">
        <v>2</v>
      </c>
      <c r="AD1055" s="134">
        <v>8</v>
      </c>
      <c r="AE1055" s="134">
        <v>5</v>
      </c>
      <c r="AF1055" s="134">
        <v>8</v>
      </c>
      <c r="AG1055" s="134">
        <v>8</v>
      </c>
      <c r="AH1055" s="134">
        <v>4</v>
      </c>
    </row>
    <row r="1056" spans="1:34" ht="13.5" customHeight="1" x14ac:dyDescent="0.2">
      <c r="A1056" s="165"/>
      <c r="B1056" s="168"/>
      <c r="C1056" s="178"/>
      <c r="D1056" s="169"/>
      <c r="E1056" s="123" t="s">
        <v>197</v>
      </c>
      <c r="F1056" s="138"/>
      <c r="G1056" s="138"/>
      <c r="H1056" s="138"/>
      <c r="I1056" s="138"/>
      <c r="J1056" s="138"/>
      <c r="K1056" s="138"/>
      <c r="L1056" s="138"/>
      <c r="M1056" s="138"/>
      <c r="N1056" s="138"/>
      <c r="O1056" s="138"/>
      <c r="P1056" s="138"/>
      <c r="Q1056" s="139">
        <f t="shared" ref="Q1056:S1056" si="1159">Q1055/Q1053*100</f>
        <v>3.1620553359683794</v>
      </c>
      <c r="R1056" s="139">
        <f t="shared" si="1159"/>
        <v>4.296875</v>
      </c>
      <c r="S1056" s="139">
        <f t="shared" si="1159"/>
        <v>2.42914979757085</v>
      </c>
      <c r="T1056" s="139">
        <f>T1055/T1053*100</f>
        <v>3.5555555555555554</v>
      </c>
      <c r="U1056" s="139">
        <f t="shared" ref="U1056:AH1056" si="1160">U1055/U1053*100</f>
        <v>5.6768558951965069</v>
      </c>
      <c r="V1056" s="139">
        <f t="shared" si="1160"/>
        <v>1.0638297872340425</v>
      </c>
      <c r="W1056" s="139">
        <f t="shared" si="1160"/>
        <v>1.6759776536312849</v>
      </c>
      <c r="X1056" s="139">
        <f t="shared" si="1160"/>
        <v>4.375</v>
      </c>
      <c r="Y1056" s="139">
        <f t="shared" si="1160"/>
        <v>2.9069767441860463</v>
      </c>
      <c r="Z1056" s="139">
        <f t="shared" si="1160"/>
        <v>2.8571428571428572</v>
      </c>
      <c r="AA1056" s="139">
        <f t="shared" si="1160"/>
        <v>5.5555555555555554</v>
      </c>
      <c r="AB1056" s="139">
        <f t="shared" si="1160"/>
        <v>0.81967213114754101</v>
      </c>
      <c r="AC1056" s="139">
        <f t="shared" si="1160"/>
        <v>1.680672268907563</v>
      </c>
      <c r="AD1056" s="139">
        <f t="shared" si="1160"/>
        <v>6.25</v>
      </c>
      <c r="AE1056" s="139">
        <f t="shared" si="1160"/>
        <v>3.6231884057971016</v>
      </c>
      <c r="AF1056" s="139">
        <f t="shared" si="1160"/>
        <v>7.8431372549019605</v>
      </c>
      <c r="AG1056" s="139">
        <f t="shared" si="1160"/>
        <v>6.3492063492063489</v>
      </c>
      <c r="AH1056" s="139">
        <f t="shared" si="1160"/>
        <v>3.7383177570093453</v>
      </c>
    </row>
    <row r="1057" spans="1:34" ht="13.5" customHeight="1" x14ac:dyDescent="0.2">
      <c r="A1057" s="165"/>
      <c r="B1057" s="170"/>
      <c r="C1057" s="179"/>
      <c r="D1057" s="171"/>
      <c r="E1057" s="121" t="s">
        <v>189</v>
      </c>
      <c r="F1057" s="143">
        <f>F1054/F1053</f>
        <v>76.159090909090907</v>
      </c>
      <c r="G1057" s="143">
        <f>G1054/G1053</f>
        <v>71.5983379501385</v>
      </c>
      <c r="H1057" s="143">
        <f t="shared" ref="H1057:T1057" si="1161">H1054/H1053</f>
        <v>83.220858895705518</v>
      </c>
      <c r="I1057" s="143">
        <f t="shared" si="1161"/>
        <v>81.698224852071007</v>
      </c>
      <c r="J1057" s="143">
        <f t="shared" si="1161"/>
        <v>69.73</v>
      </c>
      <c r="K1057" s="143">
        <f t="shared" si="1161"/>
        <v>67.281437125748496</v>
      </c>
      <c r="L1057" s="143">
        <f t="shared" si="1161"/>
        <v>72.948012232415905</v>
      </c>
      <c r="M1057" s="143">
        <f t="shared" si="1161"/>
        <v>61.958199356913184</v>
      </c>
      <c r="N1057" s="143">
        <f t="shared" si="1161"/>
        <v>77.06343283582089</v>
      </c>
      <c r="O1057" s="143">
        <f t="shared" si="1161"/>
        <v>63.444055944055947</v>
      </c>
      <c r="P1057" s="143">
        <f t="shared" si="1161"/>
        <v>74.223021582733807</v>
      </c>
      <c r="Q1057" s="143">
        <f t="shared" si="1161"/>
        <v>65.652173913043484</v>
      </c>
      <c r="R1057" s="143">
        <f t="shared" si="1161"/>
        <v>54.5703125</v>
      </c>
      <c r="S1057" s="143">
        <f t="shared" si="1161"/>
        <v>82.230769230769226</v>
      </c>
      <c r="T1057" s="143">
        <f t="shared" si="1161"/>
        <v>88.422222222222217</v>
      </c>
      <c r="U1057" s="143">
        <f t="shared" ref="U1057:AH1057" si="1162">U1054/U1053</f>
        <v>63.301310043668124</v>
      </c>
      <c r="V1057" s="143">
        <f t="shared" si="1162"/>
        <v>70.202127659574472</v>
      </c>
      <c r="W1057" s="143">
        <f t="shared" si="1162"/>
        <v>59.150837988826815</v>
      </c>
      <c r="X1057" s="143">
        <f t="shared" si="1162"/>
        <v>62.368749999999999</v>
      </c>
      <c r="Y1057" s="143">
        <f t="shared" si="1162"/>
        <v>59.069767441860463</v>
      </c>
      <c r="Z1057" s="143">
        <f t="shared" si="1162"/>
        <v>61.042857142857144</v>
      </c>
      <c r="AA1057" s="143">
        <f t="shared" si="1162"/>
        <v>78.798611111111114</v>
      </c>
      <c r="AB1057" s="143">
        <f t="shared" si="1162"/>
        <v>81.926229508196727</v>
      </c>
      <c r="AC1057" s="143">
        <f t="shared" si="1162"/>
        <v>52.462184873949582</v>
      </c>
      <c r="AD1057" s="143">
        <f t="shared" si="1162"/>
        <v>75.2890625</v>
      </c>
      <c r="AE1057" s="143">
        <f t="shared" si="1162"/>
        <v>58.152173913043477</v>
      </c>
      <c r="AF1057" s="143">
        <f t="shared" si="1162"/>
        <v>83.882352941176464</v>
      </c>
      <c r="AG1057" s="143">
        <f t="shared" si="1162"/>
        <v>59.333333333333336</v>
      </c>
      <c r="AH1057" s="143">
        <f t="shared" si="1162"/>
        <v>69.887850467289724</v>
      </c>
    </row>
    <row r="1058" spans="1:34" ht="13.5" customHeight="1" x14ac:dyDescent="0.2">
      <c r="A1058" s="165"/>
      <c r="B1058" s="175" t="s">
        <v>71</v>
      </c>
      <c r="C1058" s="176"/>
      <c r="D1058" s="177"/>
      <c r="E1058" s="114" t="s">
        <v>187</v>
      </c>
      <c r="F1058" s="5">
        <v>231</v>
      </c>
      <c r="G1058" s="5">
        <v>263</v>
      </c>
      <c r="H1058" s="5">
        <v>221</v>
      </c>
      <c r="I1058" s="5">
        <v>284</v>
      </c>
      <c r="J1058" s="5">
        <v>255</v>
      </c>
      <c r="K1058" s="5">
        <v>250</v>
      </c>
      <c r="L1058" s="5">
        <v>255</v>
      </c>
      <c r="M1058" s="5">
        <v>221</v>
      </c>
      <c r="N1058" s="5">
        <v>217</v>
      </c>
      <c r="O1058" s="5">
        <v>208</v>
      </c>
      <c r="P1058" s="5">
        <v>183</v>
      </c>
      <c r="Q1058" s="5">
        <v>176</v>
      </c>
      <c r="R1058" s="5">
        <v>159</v>
      </c>
      <c r="S1058" s="5">
        <v>190</v>
      </c>
      <c r="T1058" s="5">
        <v>147</v>
      </c>
      <c r="U1058" s="5">
        <v>128</v>
      </c>
      <c r="V1058" s="5">
        <v>124</v>
      </c>
      <c r="W1058" s="5">
        <v>138</v>
      </c>
      <c r="X1058" s="5">
        <v>117</v>
      </c>
      <c r="Y1058" s="5">
        <v>118</v>
      </c>
      <c r="Z1058" s="5">
        <v>96</v>
      </c>
      <c r="AA1058" s="5">
        <v>105</v>
      </c>
      <c r="AB1058" s="5">
        <v>80</v>
      </c>
      <c r="AC1058" s="5">
        <v>97</v>
      </c>
      <c r="AD1058" s="5">
        <v>82</v>
      </c>
      <c r="AE1058" s="5">
        <v>87</v>
      </c>
      <c r="AF1058" s="5">
        <v>87</v>
      </c>
      <c r="AG1058" s="5">
        <v>72</v>
      </c>
      <c r="AH1058" s="5">
        <v>83</v>
      </c>
    </row>
    <row r="1059" spans="1:34" ht="13.5" customHeight="1" x14ac:dyDescent="0.2">
      <c r="A1059" s="165"/>
      <c r="B1059" s="168"/>
      <c r="C1059" s="178"/>
      <c r="D1059" s="169"/>
      <c r="E1059" s="115" t="s">
        <v>188</v>
      </c>
      <c r="F1059" s="8">
        <v>11782</v>
      </c>
      <c r="G1059" s="8">
        <v>13995</v>
      </c>
      <c r="H1059" s="8">
        <v>7288</v>
      </c>
      <c r="I1059" s="8">
        <v>9023</v>
      </c>
      <c r="J1059" s="8">
        <v>7849</v>
      </c>
      <c r="K1059" s="8">
        <v>11929</v>
      </c>
      <c r="L1059" s="8">
        <v>10841</v>
      </c>
      <c r="M1059" s="8">
        <v>6809</v>
      </c>
      <c r="N1059" s="8">
        <v>6756</v>
      </c>
      <c r="O1059" s="8">
        <v>6341</v>
      </c>
      <c r="P1059" s="8">
        <v>4799</v>
      </c>
      <c r="Q1059" s="8">
        <v>4063</v>
      </c>
      <c r="R1059" s="8">
        <v>3855</v>
      </c>
      <c r="S1059" s="8">
        <v>6967</v>
      </c>
      <c r="T1059" s="8">
        <v>6934</v>
      </c>
      <c r="U1059" s="8">
        <v>2792</v>
      </c>
      <c r="V1059" s="8">
        <v>1971</v>
      </c>
      <c r="W1059" s="8">
        <v>2694</v>
      </c>
      <c r="X1059" s="8">
        <v>3705</v>
      </c>
      <c r="Y1059" s="8">
        <v>3113</v>
      </c>
      <c r="Z1059" s="8">
        <v>1690</v>
      </c>
      <c r="AA1059" s="8">
        <v>4005</v>
      </c>
      <c r="AB1059" s="8">
        <v>2399</v>
      </c>
      <c r="AC1059" s="8">
        <v>2126</v>
      </c>
      <c r="AD1059" s="8">
        <v>2540</v>
      </c>
      <c r="AE1059" s="8">
        <v>1290</v>
      </c>
      <c r="AF1059" s="8">
        <v>2698</v>
      </c>
      <c r="AG1059" s="8">
        <v>2065</v>
      </c>
      <c r="AH1059" s="8">
        <v>2018</v>
      </c>
    </row>
    <row r="1060" spans="1:34" ht="13.5" customHeight="1" x14ac:dyDescent="0.2">
      <c r="A1060" s="165"/>
      <c r="B1060" s="168"/>
      <c r="C1060" s="178"/>
      <c r="D1060" s="169"/>
      <c r="E1060" s="122" t="s">
        <v>195</v>
      </c>
      <c r="F1060" s="134"/>
      <c r="G1060" s="134"/>
      <c r="H1060" s="134"/>
      <c r="I1060" s="134"/>
      <c r="J1060" s="134"/>
      <c r="K1060" s="134"/>
      <c r="L1060" s="134"/>
      <c r="M1060" s="134"/>
      <c r="N1060" s="134"/>
      <c r="O1060" s="134"/>
      <c r="P1060" s="134"/>
      <c r="Q1060" s="134">
        <v>5</v>
      </c>
      <c r="R1060" s="134">
        <v>8</v>
      </c>
      <c r="S1060" s="134">
        <v>8</v>
      </c>
      <c r="T1060" s="134">
        <v>2</v>
      </c>
      <c r="U1060" s="134">
        <v>2</v>
      </c>
      <c r="V1060" s="134">
        <v>0</v>
      </c>
      <c r="W1060" s="134">
        <v>9</v>
      </c>
      <c r="X1060" s="134">
        <v>1</v>
      </c>
      <c r="Y1060" s="134">
        <v>2</v>
      </c>
      <c r="Z1060" s="134">
        <v>3</v>
      </c>
      <c r="AA1060" s="134">
        <v>3</v>
      </c>
      <c r="AB1060" s="134">
        <v>3</v>
      </c>
      <c r="AC1060" s="134">
        <v>6</v>
      </c>
      <c r="AD1060" s="134">
        <v>8</v>
      </c>
      <c r="AE1060" s="134">
        <v>6</v>
      </c>
      <c r="AF1060" s="134">
        <v>3</v>
      </c>
      <c r="AG1060" s="134">
        <v>3</v>
      </c>
      <c r="AH1060" s="134">
        <v>2</v>
      </c>
    </row>
    <row r="1061" spans="1:34" ht="13.5" customHeight="1" x14ac:dyDescent="0.2">
      <c r="A1061" s="165"/>
      <c r="B1061" s="168"/>
      <c r="C1061" s="178"/>
      <c r="D1061" s="169"/>
      <c r="E1061" s="123" t="s">
        <v>197</v>
      </c>
      <c r="F1061" s="138"/>
      <c r="G1061" s="138"/>
      <c r="H1061" s="138"/>
      <c r="I1061" s="138"/>
      <c r="J1061" s="138"/>
      <c r="K1061" s="138"/>
      <c r="L1061" s="138"/>
      <c r="M1061" s="138"/>
      <c r="N1061" s="138"/>
      <c r="O1061" s="138"/>
      <c r="P1061" s="138"/>
      <c r="Q1061" s="139">
        <f t="shared" ref="Q1061:S1061" si="1163">Q1060/Q1058*100</f>
        <v>2.8409090909090908</v>
      </c>
      <c r="R1061" s="139">
        <f t="shared" si="1163"/>
        <v>5.0314465408805038</v>
      </c>
      <c r="S1061" s="139">
        <f t="shared" si="1163"/>
        <v>4.2105263157894735</v>
      </c>
      <c r="T1061" s="139">
        <f>T1060/T1058*100</f>
        <v>1.3605442176870748</v>
      </c>
      <c r="U1061" s="139">
        <f t="shared" ref="U1061:AH1061" si="1164">U1060/U1058*100</f>
        <v>1.5625</v>
      </c>
      <c r="V1061" s="139">
        <f t="shared" si="1164"/>
        <v>0</v>
      </c>
      <c r="W1061" s="139">
        <f t="shared" si="1164"/>
        <v>6.5217391304347823</v>
      </c>
      <c r="X1061" s="139">
        <f t="shared" si="1164"/>
        <v>0.85470085470085477</v>
      </c>
      <c r="Y1061" s="139">
        <f t="shared" si="1164"/>
        <v>1.6949152542372881</v>
      </c>
      <c r="Z1061" s="139">
        <f t="shared" si="1164"/>
        <v>3.125</v>
      </c>
      <c r="AA1061" s="139">
        <f t="shared" si="1164"/>
        <v>2.8571428571428572</v>
      </c>
      <c r="AB1061" s="139">
        <f t="shared" si="1164"/>
        <v>3.75</v>
      </c>
      <c r="AC1061" s="139">
        <f t="shared" si="1164"/>
        <v>6.1855670103092786</v>
      </c>
      <c r="AD1061" s="139">
        <f t="shared" si="1164"/>
        <v>9.7560975609756095</v>
      </c>
      <c r="AE1061" s="139">
        <f t="shared" si="1164"/>
        <v>6.8965517241379306</v>
      </c>
      <c r="AF1061" s="139">
        <f t="shared" si="1164"/>
        <v>3.4482758620689653</v>
      </c>
      <c r="AG1061" s="139">
        <f t="shared" si="1164"/>
        <v>4.1666666666666661</v>
      </c>
      <c r="AH1061" s="139">
        <f t="shared" si="1164"/>
        <v>2.4096385542168677</v>
      </c>
    </row>
    <row r="1062" spans="1:34" ht="13.5" customHeight="1" x14ac:dyDescent="0.2">
      <c r="A1062" s="165"/>
      <c r="B1062" s="170"/>
      <c r="C1062" s="179"/>
      <c r="D1062" s="171"/>
      <c r="E1062" s="121" t="s">
        <v>189</v>
      </c>
      <c r="F1062" s="143">
        <f>F1059/F1058</f>
        <v>51.004329004329001</v>
      </c>
      <c r="G1062" s="143">
        <f>G1059/G1058</f>
        <v>53.21292775665399</v>
      </c>
      <c r="H1062" s="143">
        <f t="shared" ref="H1062:T1062" si="1165">H1059/H1058</f>
        <v>32.977375565610856</v>
      </c>
      <c r="I1062" s="143">
        <f t="shared" si="1165"/>
        <v>31.77112676056338</v>
      </c>
      <c r="J1062" s="143">
        <f t="shared" si="1165"/>
        <v>30.780392156862746</v>
      </c>
      <c r="K1062" s="143">
        <f t="shared" si="1165"/>
        <v>47.716000000000001</v>
      </c>
      <c r="L1062" s="143">
        <f t="shared" si="1165"/>
        <v>42.51372549019608</v>
      </c>
      <c r="M1062" s="143">
        <f t="shared" si="1165"/>
        <v>30.809954751131222</v>
      </c>
      <c r="N1062" s="143">
        <f t="shared" si="1165"/>
        <v>31.133640552995391</v>
      </c>
      <c r="O1062" s="143">
        <f t="shared" si="1165"/>
        <v>30.485576923076923</v>
      </c>
      <c r="P1062" s="143">
        <f t="shared" si="1165"/>
        <v>26.224043715846996</v>
      </c>
      <c r="Q1062" s="143">
        <f t="shared" si="1165"/>
        <v>23.085227272727273</v>
      </c>
      <c r="R1062" s="143">
        <f t="shared" si="1165"/>
        <v>24.245283018867923</v>
      </c>
      <c r="S1062" s="143">
        <f t="shared" si="1165"/>
        <v>36.668421052631579</v>
      </c>
      <c r="T1062" s="143">
        <f t="shared" si="1165"/>
        <v>47.170068027210881</v>
      </c>
      <c r="U1062" s="143">
        <f t="shared" ref="U1062:AH1062" si="1166">U1059/U1058</f>
        <v>21.8125</v>
      </c>
      <c r="V1062" s="143">
        <f t="shared" si="1166"/>
        <v>15.89516129032258</v>
      </c>
      <c r="W1062" s="143">
        <f t="shared" si="1166"/>
        <v>19.521739130434781</v>
      </c>
      <c r="X1062" s="143">
        <f t="shared" si="1166"/>
        <v>31.666666666666668</v>
      </c>
      <c r="Y1062" s="143">
        <f t="shared" si="1166"/>
        <v>26.381355932203391</v>
      </c>
      <c r="Z1062" s="143">
        <f t="shared" si="1166"/>
        <v>17.604166666666668</v>
      </c>
      <c r="AA1062" s="143">
        <f t="shared" si="1166"/>
        <v>38.142857142857146</v>
      </c>
      <c r="AB1062" s="143">
        <f t="shared" si="1166"/>
        <v>29.987500000000001</v>
      </c>
      <c r="AC1062" s="143">
        <f t="shared" si="1166"/>
        <v>21.917525773195877</v>
      </c>
      <c r="AD1062" s="143">
        <f t="shared" si="1166"/>
        <v>30.975609756097562</v>
      </c>
      <c r="AE1062" s="143">
        <f t="shared" si="1166"/>
        <v>14.827586206896552</v>
      </c>
      <c r="AF1062" s="143">
        <f t="shared" si="1166"/>
        <v>31.011494252873565</v>
      </c>
      <c r="AG1062" s="143">
        <f t="shared" si="1166"/>
        <v>28.680555555555557</v>
      </c>
      <c r="AH1062" s="143">
        <f t="shared" si="1166"/>
        <v>24.313253012048193</v>
      </c>
    </row>
    <row r="1063" spans="1:34" ht="13.5" customHeight="1" x14ac:dyDescent="0.2">
      <c r="A1063" s="165"/>
      <c r="B1063" s="175" t="s">
        <v>72</v>
      </c>
      <c r="C1063" s="176"/>
      <c r="D1063" s="177"/>
      <c r="E1063" s="114" t="s">
        <v>187</v>
      </c>
      <c r="F1063" s="5">
        <v>23</v>
      </c>
      <c r="G1063" s="5">
        <v>37</v>
      </c>
      <c r="H1063" s="5">
        <v>32</v>
      </c>
      <c r="I1063" s="5">
        <v>27</v>
      </c>
      <c r="J1063" s="5">
        <v>33</v>
      </c>
      <c r="K1063" s="5">
        <v>23</v>
      </c>
      <c r="L1063" s="5">
        <v>35</v>
      </c>
      <c r="M1063" s="5">
        <v>40</v>
      </c>
      <c r="N1063" s="5">
        <v>28</v>
      </c>
      <c r="O1063" s="5">
        <v>24</v>
      </c>
      <c r="P1063" s="5">
        <v>25</v>
      </c>
      <c r="Q1063" s="5">
        <v>26</v>
      </c>
      <c r="R1063" s="5">
        <v>23</v>
      </c>
      <c r="S1063" s="5">
        <v>24</v>
      </c>
      <c r="T1063" s="5">
        <v>24</v>
      </c>
      <c r="U1063" s="5">
        <v>25</v>
      </c>
      <c r="V1063" s="5">
        <v>20</v>
      </c>
      <c r="W1063" s="5">
        <v>16</v>
      </c>
      <c r="X1063" s="5">
        <v>18</v>
      </c>
      <c r="Y1063" s="5">
        <v>14</v>
      </c>
      <c r="Z1063" s="5">
        <v>14</v>
      </c>
      <c r="AA1063" s="5">
        <v>14</v>
      </c>
      <c r="AB1063" s="5">
        <v>10</v>
      </c>
      <c r="AC1063" s="5">
        <v>10</v>
      </c>
      <c r="AD1063" s="5">
        <v>16</v>
      </c>
      <c r="AE1063" s="5">
        <v>7</v>
      </c>
      <c r="AF1063" s="5">
        <v>14</v>
      </c>
      <c r="AG1063" s="5">
        <v>16</v>
      </c>
      <c r="AH1063" s="5">
        <v>19</v>
      </c>
    </row>
    <row r="1064" spans="1:34" ht="13.5" customHeight="1" x14ac:dyDescent="0.2">
      <c r="A1064" s="165"/>
      <c r="B1064" s="168"/>
      <c r="C1064" s="178"/>
      <c r="D1064" s="169"/>
      <c r="E1064" s="115" t="s">
        <v>188</v>
      </c>
      <c r="F1064" s="8">
        <v>1618</v>
      </c>
      <c r="G1064" s="8">
        <v>1083</v>
      </c>
      <c r="H1064" s="8">
        <v>763</v>
      </c>
      <c r="I1064" s="8">
        <v>1566</v>
      </c>
      <c r="J1064" s="8">
        <v>3334</v>
      </c>
      <c r="K1064" s="8">
        <v>524</v>
      </c>
      <c r="L1064" s="8">
        <v>1133</v>
      </c>
      <c r="M1064" s="8">
        <v>1675</v>
      </c>
      <c r="N1064" s="8">
        <v>948</v>
      </c>
      <c r="O1064" s="8">
        <v>918</v>
      </c>
      <c r="P1064" s="8">
        <v>839</v>
      </c>
      <c r="Q1064" s="8">
        <v>1736</v>
      </c>
      <c r="R1064" s="8">
        <v>1059</v>
      </c>
      <c r="S1064" s="8">
        <v>911</v>
      </c>
      <c r="T1064" s="8">
        <v>1256</v>
      </c>
      <c r="U1064" s="8">
        <v>287</v>
      </c>
      <c r="V1064" s="8">
        <v>1343</v>
      </c>
      <c r="W1064" s="8">
        <v>831</v>
      </c>
      <c r="X1064" s="8">
        <v>265</v>
      </c>
      <c r="Y1064" s="8">
        <v>244</v>
      </c>
      <c r="Z1064" s="8">
        <v>48</v>
      </c>
      <c r="AA1064" s="8">
        <v>306</v>
      </c>
      <c r="AB1064" s="8">
        <v>82</v>
      </c>
      <c r="AC1064" s="8">
        <v>700</v>
      </c>
      <c r="AD1064" s="8">
        <v>405</v>
      </c>
      <c r="AE1064" s="8">
        <v>350</v>
      </c>
      <c r="AF1064" s="8">
        <v>1045</v>
      </c>
      <c r="AG1064" s="8">
        <v>5</v>
      </c>
      <c r="AH1064" s="8">
        <v>517</v>
      </c>
    </row>
    <row r="1065" spans="1:34" ht="13.5" customHeight="1" x14ac:dyDescent="0.2">
      <c r="A1065" s="165"/>
      <c r="B1065" s="168"/>
      <c r="C1065" s="178"/>
      <c r="D1065" s="169"/>
      <c r="E1065" s="122" t="s">
        <v>195</v>
      </c>
      <c r="F1065" s="134"/>
      <c r="G1065" s="134"/>
      <c r="H1065" s="134"/>
      <c r="I1065" s="134"/>
      <c r="J1065" s="134"/>
      <c r="K1065" s="134"/>
      <c r="L1065" s="134"/>
      <c r="M1065" s="134"/>
      <c r="N1065" s="134"/>
      <c r="O1065" s="134"/>
      <c r="P1065" s="134"/>
      <c r="Q1065" s="134">
        <v>2</v>
      </c>
      <c r="R1065" s="134">
        <v>0</v>
      </c>
      <c r="S1065" s="134">
        <v>1</v>
      </c>
      <c r="T1065" s="134">
        <v>3</v>
      </c>
      <c r="U1065" s="134">
        <v>1</v>
      </c>
      <c r="V1065" s="134">
        <v>0</v>
      </c>
      <c r="W1065" s="134">
        <v>0</v>
      </c>
      <c r="X1065" s="134">
        <v>0</v>
      </c>
      <c r="Y1065" s="134">
        <v>0</v>
      </c>
      <c r="Z1065" s="134">
        <v>0</v>
      </c>
      <c r="AA1065" s="134">
        <v>1</v>
      </c>
      <c r="AB1065" s="134">
        <v>0</v>
      </c>
      <c r="AC1065" s="134">
        <v>0</v>
      </c>
      <c r="AD1065" s="134">
        <v>0</v>
      </c>
      <c r="AE1065" s="134">
        <v>0</v>
      </c>
      <c r="AF1065" s="134">
        <v>0</v>
      </c>
      <c r="AG1065" s="134">
        <v>0</v>
      </c>
      <c r="AH1065" s="134">
        <v>0</v>
      </c>
    </row>
    <row r="1066" spans="1:34" ht="13.5" customHeight="1" x14ac:dyDescent="0.2">
      <c r="A1066" s="165"/>
      <c r="B1066" s="168"/>
      <c r="C1066" s="178"/>
      <c r="D1066" s="169"/>
      <c r="E1066" s="123" t="s">
        <v>197</v>
      </c>
      <c r="F1066" s="138"/>
      <c r="G1066" s="138"/>
      <c r="H1066" s="138"/>
      <c r="I1066" s="138"/>
      <c r="J1066" s="138"/>
      <c r="K1066" s="138"/>
      <c r="L1066" s="138"/>
      <c r="M1066" s="138"/>
      <c r="N1066" s="138"/>
      <c r="O1066" s="138"/>
      <c r="P1066" s="138"/>
      <c r="Q1066" s="139">
        <f t="shared" ref="Q1066:S1066" si="1167">Q1065/Q1063*100</f>
        <v>7.6923076923076925</v>
      </c>
      <c r="R1066" s="139">
        <f t="shared" si="1167"/>
        <v>0</v>
      </c>
      <c r="S1066" s="139">
        <f t="shared" si="1167"/>
        <v>4.1666666666666661</v>
      </c>
      <c r="T1066" s="139">
        <f>T1065/T1063*100</f>
        <v>12.5</v>
      </c>
      <c r="U1066" s="139">
        <f t="shared" ref="U1066:AH1066" si="1168">U1065/U1063*100</f>
        <v>4</v>
      </c>
      <c r="V1066" s="139">
        <f t="shared" si="1168"/>
        <v>0</v>
      </c>
      <c r="W1066" s="139">
        <f t="shared" si="1168"/>
        <v>0</v>
      </c>
      <c r="X1066" s="139">
        <f t="shared" si="1168"/>
        <v>0</v>
      </c>
      <c r="Y1066" s="139">
        <f t="shared" si="1168"/>
        <v>0</v>
      </c>
      <c r="Z1066" s="139">
        <f t="shared" si="1168"/>
        <v>0</v>
      </c>
      <c r="AA1066" s="139">
        <f t="shared" si="1168"/>
        <v>7.1428571428571423</v>
      </c>
      <c r="AB1066" s="139">
        <f t="shared" si="1168"/>
        <v>0</v>
      </c>
      <c r="AC1066" s="139">
        <f t="shared" si="1168"/>
        <v>0</v>
      </c>
      <c r="AD1066" s="139">
        <f t="shared" si="1168"/>
        <v>0</v>
      </c>
      <c r="AE1066" s="139">
        <f t="shared" si="1168"/>
        <v>0</v>
      </c>
      <c r="AF1066" s="139">
        <f t="shared" si="1168"/>
        <v>0</v>
      </c>
      <c r="AG1066" s="139">
        <f t="shared" si="1168"/>
        <v>0</v>
      </c>
      <c r="AH1066" s="139">
        <f t="shared" si="1168"/>
        <v>0</v>
      </c>
    </row>
    <row r="1067" spans="1:34" ht="13.5" customHeight="1" x14ac:dyDescent="0.2">
      <c r="A1067" s="165"/>
      <c r="B1067" s="170"/>
      <c r="C1067" s="179"/>
      <c r="D1067" s="171"/>
      <c r="E1067" s="121" t="s">
        <v>189</v>
      </c>
      <c r="F1067" s="143">
        <f>F1064/F1063</f>
        <v>70.347826086956516</v>
      </c>
      <c r="G1067" s="143">
        <f>G1064/G1063</f>
        <v>29.27027027027027</v>
      </c>
      <c r="H1067" s="143">
        <f t="shared" ref="H1067:T1067" si="1169">H1064/H1063</f>
        <v>23.84375</v>
      </c>
      <c r="I1067" s="143">
        <f t="shared" si="1169"/>
        <v>58</v>
      </c>
      <c r="J1067" s="143">
        <f t="shared" si="1169"/>
        <v>101.03030303030303</v>
      </c>
      <c r="K1067" s="143">
        <f t="shared" si="1169"/>
        <v>22.782608695652176</v>
      </c>
      <c r="L1067" s="143">
        <f t="shared" si="1169"/>
        <v>32.371428571428574</v>
      </c>
      <c r="M1067" s="143">
        <f t="shared" si="1169"/>
        <v>41.875</v>
      </c>
      <c r="N1067" s="143">
        <f t="shared" si="1169"/>
        <v>33.857142857142854</v>
      </c>
      <c r="O1067" s="143">
        <f t="shared" si="1169"/>
        <v>38.25</v>
      </c>
      <c r="P1067" s="143">
        <f t="shared" si="1169"/>
        <v>33.56</v>
      </c>
      <c r="Q1067" s="143">
        <f t="shared" si="1169"/>
        <v>66.769230769230774</v>
      </c>
      <c r="R1067" s="143">
        <f t="shared" si="1169"/>
        <v>46.043478260869563</v>
      </c>
      <c r="S1067" s="143">
        <f t="shared" si="1169"/>
        <v>37.958333333333336</v>
      </c>
      <c r="T1067" s="143">
        <f t="shared" si="1169"/>
        <v>52.333333333333336</v>
      </c>
      <c r="U1067" s="143">
        <f t="shared" ref="U1067:AH1067" si="1170">U1064/U1063</f>
        <v>11.48</v>
      </c>
      <c r="V1067" s="143">
        <f t="shared" si="1170"/>
        <v>67.150000000000006</v>
      </c>
      <c r="W1067" s="143">
        <f t="shared" si="1170"/>
        <v>51.9375</v>
      </c>
      <c r="X1067" s="143">
        <f t="shared" si="1170"/>
        <v>14.722222222222221</v>
      </c>
      <c r="Y1067" s="143">
        <f t="shared" si="1170"/>
        <v>17.428571428571427</v>
      </c>
      <c r="Z1067" s="143">
        <f t="shared" si="1170"/>
        <v>3.4285714285714284</v>
      </c>
      <c r="AA1067" s="143">
        <f t="shared" si="1170"/>
        <v>21.857142857142858</v>
      </c>
      <c r="AB1067" s="143">
        <f t="shared" si="1170"/>
        <v>8.1999999999999993</v>
      </c>
      <c r="AC1067" s="143">
        <f t="shared" si="1170"/>
        <v>70</v>
      </c>
      <c r="AD1067" s="143">
        <f t="shared" si="1170"/>
        <v>25.3125</v>
      </c>
      <c r="AE1067" s="143">
        <f t="shared" si="1170"/>
        <v>50</v>
      </c>
      <c r="AF1067" s="143">
        <f t="shared" si="1170"/>
        <v>74.642857142857139</v>
      </c>
      <c r="AG1067" s="143">
        <f t="shared" si="1170"/>
        <v>0.3125</v>
      </c>
      <c r="AH1067" s="143">
        <f t="shared" si="1170"/>
        <v>27.210526315789473</v>
      </c>
    </row>
    <row r="1068" spans="1:34" ht="13.5" customHeight="1" x14ac:dyDescent="0.2">
      <c r="A1068" s="165"/>
      <c r="B1068" s="175" t="s">
        <v>73</v>
      </c>
      <c r="C1068" s="176"/>
      <c r="D1068" s="177"/>
      <c r="E1068" s="114" t="s">
        <v>187</v>
      </c>
      <c r="F1068" s="5">
        <v>243</v>
      </c>
      <c r="G1068" s="5">
        <v>232</v>
      </c>
      <c r="H1068" s="5">
        <v>211</v>
      </c>
      <c r="I1068" s="5">
        <v>205</v>
      </c>
      <c r="J1068" s="5">
        <v>193</v>
      </c>
      <c r="K1068" s="5">
        <v>234</v>
      </c>
      <c r="L1068" s="5">
        <v>216</v>
      </c>
      <c r="M1068" s="5">
        <v>238</v>
      </c>
      <c r="N1068" s="5">
        <v>192</v>
      </c>
      <c r="O1068" s="5">
        <v>194</v>
      </c>
      <c r="P1068" s="5">
        <v>230</v>
      </c>
      <c r="Q1068" s="5">
        <v>207</v>
      </c>
      <c r="R1068" s="5">
        <v>193</v>
      </c>
      <c r="S1068" s="5">
        <v>170</v>
      </c>
      <c r="T1068" s="5">
        <v>181</v>
      </c>
      <c r="U1068" s="5">
        <v>184</v>
      </c>
      <c r="V1068" s="5">
        <v>182</v>
      </c>
      <c r="W1068" s="5">
        <v>148</v>
      </c>
      <c r="X1068" s="5">
        <v>159</v>
      </c>
      <c r="Y1068" s="5">
        <v>145</v>
      </c>
      <c r="Z1068" s="5">
        <v>150</v>
      </c>
      <c r="AA1068" s="5">
        <v>153</v>
      </c>
      <c r="AB1068" s="5">
        <v>130</v>
      </c>
      <c r="AC1068" s="5">
        <v>112</v>
      </c>
      <c r="AD1068" s="5">
        <v>126</v>
      </c>
      <c r="AE1068" s="5">
        <v>119</v>
      </c>
      <c r="AF1068" s="5">
        <v>122</v>
      </c>
      <c r="AG1068" s="5">
        <v>123</v>
      </c>
      <c r="AH1068" s="5">
        <v>122</v>
      </c>
    </row>
    <row r="1069" spans="1:34" ht="13.5" customHeight="1" x14ac:dyDescent="0.2">
      <c r="A1069" s="165"/>
      <c r="B1069" s="168"/>
      <c r="C1069" s="178"/>
      <c r="D1069" s="169"/>
      <c r="E1069" s="115" t="s">
        <v>188</v>
      </c>
      <c r="F1069" s="8">
        <v>8166</v>
      </c>
      <c r="G1069" s="8">
        <v>9361</v>
      </c>
      <c r="H1069" s="8">
        <v>6047</v>
      </c>
      <c r="I1069" s="8">
        <v>4353</v>
      </c>
      <c r="J1069" s="8">
        <v>4979</v>
      </c>
      <c r="K1069" s="8">
        <v>6001</v>
      </c>
      <c r="L1069" s="8">
        <v>8966</v>
      </c>
      <c r="M1069" s="8">
        <v>6960</v>
      </c>
      <c r="N1069" s="8">
        <v>6042</v>
      </c>
      <c r="O1069" s="8">
        <v>5837</v>
      </c>
      <c r="P1069" s="8">
        <v>6077</v>
      </c>
      <c r="Q1069" s="8">
        <v>5845</v>
      </c>
      <c r="R1069" s="8">
        <v>2977</v>
      </c>
      <c r="S1069" s="8">
        <v>2736</v>
      </c>
      <c r="T1069" s="8">
        <v>6010</v>
      </c>
      <c r="U1069" s="8">
        <v>2132</v>
      </c>
      <c r="V1069" s="8">
        <v>4058</v>
      </c>
      <c r="W1069" s="8">
        <v>4685</v>
      </c>
      <c r="X1069" s="8">
        <v>3094</v>
      </c>
      <c r="Y1069" s="8">
        <v>3036</v>
      </c>
      <c r="Z1069" s="8">
        <v>3386</v>
      </c>
      <c r="AA1069" s="8">
        <v>6074</v>
      </c>
      <c r="AB1069" s="8">
        <v>2753</v>
      </c>
      <c r="AC1069" s="8">
        <v>4742</v>
      </c>
      <c r="AD1069" s="8">
        <v>4456</v>
      </c>
      <c r="AE1069" s="8">
        <v>2128</v>
      </c>
      <c r="AF1069" s="8">
        <v>2999</v>
      </c>
      <c r="AG1069" s="8">
        <v>1850</v>
      </c>
      <c r="AH1069" s="8">
        <v>1916</v>
      </c>
    </row>
    <row r="1070" spans="1:34" ht="13.5" customHeight="1" x14ac:dyDescent="0.2">
      <c r="A1070" s="165"/>
      <c r="B1070" s="168"/>
      <c r="C1070" s="178"/>
      <c r="D1070" s="169"/>
      <c r="E1070" s="122" t="s">
        <v>195</v>
      </c>
      <c r="F1070" s="134"/>
      <c r="G1070" s="134"/>
      <c r="H1070" s="134"/>
      <c r="I1070" s="134"/>
      <c r="J1070" s="134"/>
      <c r="K1070" s="134"/>
      <c r="L1070" s="134"/>
      <c r="M1070" s="134"/>
      <c r="N1070" s="134"/>
      <c r="O1070" s="134"/>
      <c r="P1070" s="134"/>
      <c r="Q1070" s="134">
        <v>0</v>
      </c>
      <c r="R1070" s="134">
        <v>3</v>
      </c>
      <c r="S1070" s="134">
        <v>3</v>
      </c>
      <c r="T1070" s="134">
        <v>4</v>
      </c>
      <c r="U1070" s="134">
        <v>5</v>
      </c>
      <c r="V1070" s="134">
        <v>2</v>
      </c>
      <c r="W1070" s="134">
        <v>1</v>
      </c>
      <c r="X1070" s="134">
        <v>4</v>
      </c>
      <c r="Y1070" s="134">
        <v>0</v>
      </c>
      <c r="Z1070" s="134">
        <v>6</v>
      </c>
      <c r="AA1070" s="134">
        <v>5</v>
      </c>
      <c r="AB1070" s="134">
        <v>4</v>
      </c>
      <c r="AC1070" s="134">
        <v>3</v>
      </c>
      <c r="AD1070" s="134">
        <v>3</v>
      </c>
      <c r="AE1070" s="134">
        <v>2</v>
      </c>
      <c r="AF1070" s="134">
        <v>2</v>
      </c>
      <c r="AG1070" s="134">
        <v>2</v>
      </c>
      <c r="AH1070" s="134">
        <v>0</v>
      </c>
    </row>
    <row r="1071" spans="1:34" ht="13.5" customHeight="1" x14ac:dyDescent="0.2">
      <c r="A1071" s="165"/>
      <c r="B1071" s="168"/>
      <c r="C1071" s="178"/>
      <c r="D1071" s="169"/>
      <c r="E1071" s="123" t="s">
        <v>197</v>
      </c>
      <c r="F1071" s="138"/>
      <c r="G1071" s="138"/>
      <c r="H1071" s="138"/>
      <c r="I1071" s="138"/>
      <c r="J1071" s="138"/>
      <c r="K1071" s="138"/>
      <c r="L1071" s="138"/>
      <c r="M1071" s="138"/>
      <c r="N1071" s="138"/>
      <c r="O1071" s="138"/>
      <c r="P1071" s="138"/>
      <c r="Q1071" s="139">
        <f t="shared" ref="Q1071:S1071" si="1171">Q1070/Q1068*100</f>
        <v>0</v>
      </c>
      <c r="R1071" s="139">
        <f t="shared" si="1171"/>
        <v>1.5544041450777202</v>
      </c>
      <c r="S1071" s="139">
        <f t="shared" si="1171"/>
        <v>1.7647058823529411</v>
      </c>
      <c r="T1071" s="139">
        <f>T1070/T1068*100</f>
        <v>2.2099447513812152</v>
      </c>
      <c r="U1071" s="139">
        <f t="shared" ref="U1071:AH1071" si="1172">U1070/U1068*100</f>
        <v>2.7173913043478262</v>
      </c>
      <c r="V1071" s="139">
        <f t="shared" si="1172"/>
        <v>1.098901098901099</v>
      </c>
      <c r="W1071" s="139">
        <f t="shared" si="1172"/>
        <v>0.67567567567567566</v>
      </c>
      <c r="X1071" s="139">
        <f t="shared" si="1172"/>
        <v>2.5157232704402519</v>
      </c>
      <c r="Y1071" s="139">
        <f t="shared" si="1172"/>
        <v>0</v>
      </c>
      <c r="Z1071" s="139">
        <f t="shared" si="1172"/>
        <v>4</v>
      </c>
      <c r="AA1071" s="139">
        <f t="shared" si="1172"/>
        <v>3.2679738562091507</v>
      </c>
      <c r="AB1071" s="139">
        <f t="shared" si="1172"/>
        <v>3.0769230769230771</v>
      </c>
      <c r="AC1071" s="139">
        <f t="shared" si="1172"/>
        <v>2.6785714285714284</v>
      </c>
      <c r="AD1071" s="139">
        <f t="shared" si="1172"/>
        <v>2.3809523809523809</v>
      </c>
      <c r="AE1071" s="139">
        <f t="shared" si="1172"/>
        <v>1.680672268907563</v>
      </c>
      <c r="AF1071" s="139">
        <f t="shared" si="1172"/>
        <v>1.639344262295082</v>
      </c>
      <c r="AG1071" s="139">
        <f t="shared" si="1172"/>
        <v>1.6260162601626018</v>
      </c>
      <c r="AH1071" s="139">
        <f t="shared" si="1172"/>
        <v>0</v>
      </c>
    </row>
    <row r="1072" spans="1:34" ht="13.5" customHeight="1" x14ac:dyDescent="0.2">
      <c r="A1072" s="165"/>
      <c r="B1072" s="170"/>
      <c r="C1072" s="179"/>
      <c r="D1072" s="171"/>
      <c r="E1072" s="121" t="s">
        <v>189</v>
      </c>
      <c r="F1072" s="143">
        <f>F1069/F1068</f>
        <v>33.604938271604937</v>
      </c>
      <c r="G1072" s="143">
        <f>G1069/G1068</f>
        <v>40.349137931034484</v>
      </c>
      <c r="H1072" s="143">
        <f t="shared" ref="H1072:T1072" si="1173">H1069/H1068</f>
        <v>28.658767772511847</v>
      </c>
      <c r="I1072" s="143">
        <f t="shared" si="1173"/>
        <v>21.234146341463415</v>
      </c>
      <c r="J1072" s="143">
        <f t="shared" si="1173"/>
        <v>25.797927461139896</v>
      </c>
      <c r="K1072" s="143">
        <f t="shared" si="1173"/>
        <v>25.645299145299145</v>
      </c>
      <c r="L1072" s="143">
        <f t="shared" si="1173"/>
        <v>41.50925925925926</v>
      </c>
      <c r="M1072" s="143">
        <f t="shared" si="1173"/>
        <v>29.243697478991596</v>
      </c>
      <c r="N1072" s="143">
        <f t="shared" si="1173"/>
        <v>31.46875</v>
      </c>
      <c r="O1072" s="143">
        <f t="shared" si="1173"/>
        <v>30.087628865979383</v>
      </c>
      <c r="P1072" s="143">
        <f t="shared" si="1173"/>
        <v>26.421739130434784</v>
      </c>
      <c r="Q1072" s="143">
        <f t="shared" si="1173"/>
        <v>28.236714975845409</v>
      </c>
      <c r="R1072" s="143">
        <f t="shared" si="1173"/>
        <v>15.424870466321243</v>
      </c>
      <c r="S1072" s="143">
        <f t="shared" si="1173"/>
        <v>16.094117647058823</v>
      </c>
      <c r="T1072" s="143">
        <f t="shared" si="1173"/>
        <v>33.204419889502759</v>
      </c>
      <c r="U1072" s="143">
        <f t="shared" ref="U1072:AH1072" si="1174">U1069/U1068</f>
        <v>11.586956521739131</v>
      </c>
      <c r="V1072" s="143">
        <f t="shared" si="1174"/>
        <v>22.296703296703296</v>
      </c>
      <c r="W1072" s="143">
        <f t="shared" si="1174"/>
        <v>31.655405405405407</v>
      </c>
      <c r="X1072" s="143">
        <f t="shared" si="1174"/>
        <v>19.459119496855347</v>
      </c>
      <c r="Y1072" s="143">
        <f t="shared" si="1174"/>
        <v>20.937931034482759</v>
      </c>
      <c r="Z1072" s="143">
        <f t="shared" si="1174"/>
        <v>22.573333333333334</v>
      </c>
      <c r="AA1072" s="143">
        <f t="shared" si="1174"/>
        <v>39.699346405228759</v>
      </c>
      <c r="AB1072" s="143">
        <f t="shared" si="1174"/>
        <v>21.176923076923078</v>
      </c>
      <c r="AC1072" s="143">
        <f t="shared" si="1174"/>
        <v>42.339285714285715</v>
      </c>
      <c r="AD1072" s="143">
        <f t="shared" si="1174"/>
        <v>35.365079365079367</v>
      </c>
      <c r="AE1072" s="143">
        <f t="shared" si="1174"/>
        <v>17.882352941176471</v>
      </c>
      <c r="AF1072" s="143">
        <f t="shared" si="1174"/>
        <v>24.581967213114755</v>
      </c>
      <c r="AG1072" s="143">
        <f t="shared" si="1174"/>
        <v>15.040650406504065</v>
      </c>
      <c r="AH1072" s="143">
        <f t="shared" si="1174"/>
        <v>15.704918032786885</v>
      </c>
    </row>
    <row r="1073" spans="1:34" ht="13.5" customHeight="1" x14ac:dyDescent="0.2">
      <c r="A1073" s="165"/>
      <c r="B1073" s="175" t="s">
        <v>74</v>
      </c>
      <c r="C1073" s="176"/>
      <c r="D1073" s="177"/>
      <c r="E1073" s="114" t="s">
        <v>187</v>
      </c>
      <c r="F1073" s="5">
        <v>1378</v>
      </c>
      <c r="G1073" s="5">
        <v>1455</v>
      </c>
      <c r="H1073" s="5">
        <v>1546</v>
      </c>
      <c r="I1073" s="5">
        <v>1583</v>
      </c>
      <c r="J1073" s="5">
        <v>1556</v>
      </c>
      <c r="K1073" s="5">
        <v>1600</v>
      </c>
      <c r="L1073" s="5">
        <v>1652</v>
      </c>
      <c r="M1073" s="5">
        <v>1700</v>
      </c>
      <c r="N1073" s="5">
        <v>1653</v>
      </c>
      <c r="O1073" s="5">
        <v>1661</v>
      </c>
      <c r="P1073" s="5">
        <v>1725</v>
      </c>
      <c r="Q1073" s="5">
        <v>1604</v>
      </c>
      <c r="R1073" s="5">
        <v>1661</v>
      </c>
      <c r="S1073" s="5">
        <v>1733</v>
      </c>
      <c r="T1073" s="5">
        <v>1634</v>
      </c>
      <c r="U1073" s="5">
        <v>1606</v>
      </c>
      <c r="V1073" s="5">
        <v>1636</v>
      </c>
      <c r="W1073" s="5">
        <v>1660</v>
      </c>
      <c r="X1073" s="5">
        <v>1635</v>
      </c>
      <c r="Y1073" s="5">
        <v>1535</v>
      </c>
      <c r="Z1073" s="5">
        <v>1511</v>
      </c>
      <c r="AA1073" s="5">
        <v>1460</v>
      </c>
      <c r="AB1073" s="5">
        <v>1483</v>
      </c>
      <c r="AC1073" s="5">
        <v>1432</v>
      </c>
      <c r="AD1073" s="5">
        <v>1628</v>
      </c>
      <c r="AE1073" s="5">
        <v>1369</v>
      </c>
      <c r="AF1073" s="5">
        <v>1409</v>
      </c>
      <c r="AG1073" s="5">
        <v>1508</v>
      </c>
      <c r="AH1073" s="5">
        <v>1748</v>
      </c>
    </row>
    <row r="1074" spans="1:34" ht="13.5" customHeight="1" x14ac:dyDescent="0.2">
      <c r="A1074" s="165"/>
      <c r="B1074" s="168"/>
      <c r="C1074" s="178"/>
      <c r="D1074" s="169"/>
      <c r="E1074" s="115" t="s">
        <v>188</v>
      </c>
      <c r="F1074" s="8">
        <v>13634</v>
      </c>
      <c r="G1074" s="8">
        <v>13273</v>
      </c>
      <c r="H1074" s="8">
        <v>10322</v>
      </c>
      <c r="I1074" s="8">
        <v>9564</v>
      </c>
      <c r="J1074" s="8">
        <v>9232</v>
      </c>
      <c r="K1074" s="8">
        <v>8661</v>
      </c>
      <c r="L1074" s="8">
        <v>9962</v>
      </c>
      <c r="M1074" s="8">
        <v>12626</v>
      </c>
      <c r="N1074" s="8">
        <v>8624</v>
      </c>
      <c r="O1074" s="8">
        <v>8163</v>
      </c>
      <c r="P1074" s="8">
        <v>8444</v>
      </c>
      <c r="Q1074" s="8">
        <v>7179</v>
      </c>
      <c r="R1074" s="8">
        <v>7413</v>
      </c>
      <c r="S1074" s="8">
        <v>8204</v>
      </c>
      <c r="T1074" s="8">
        <v>8649</v>
      </c>
      <c r="U1074" s="8">
        <v>5527</v>
      </c>
      <c r="V1074" s="8">
        <v>7473</v>
      </c>
      <c r="W1074" s="8">
        <v>6125</v>
      </c>
      <c r="X1074" s="8">
        <v>4846</v>
      </c>
      <c r="Y1074" s="8">
        <v>3979</v>
      </c>
      <c r="Z1074" s="8">
        <v>5567</v>
      </c>
      <c r="AA1074" s="8">
        <v>4494</v>
      </c>
      <c r="AB1074" s="8">
        <v>5893</v>
      </c>
      <c r="AC1074" s="8">
        <v>6169</v>
      </c>
      <c r="AD1074" s="8">
        <v>7054</v>
      </c>
      <c r="AE1074" s="8">
        <v>3730</v>
      </c>
      <c r="AF1074" s="8">
        <v>4399</v>
      </c>
      <c r="AG1074" s="8">
        <v>4450</v>
      </c>
      <c r="AH1074" s="8">
        <v>4875</v>
      </c>
    </row>
    <row r="1075" spans="1:34" ht="13.5" customHeight="1" x14ac:dyDescent="0.2">
      <c r="A1075" s="165"/>
      <c r="B1075" s="168"/>
      <c r="C1075" s="178"/>
      <c r="D1075" s="169"/>
      <c r="E1075" s="122" t="s">
        <v>195</v>
      </c>
      <c r="F1075" s="134"/>
      <c r="G1075" s="134"/>
      <c r="H1075" s="134"/>
      <c r="I1075" s="134"/>
      <c r="J1075" s="134"/>
      <c r="K1075" s="134"/>
      <c r="L1075" s="134"/>
      <c r="M1075" s="134"/>
      <c r="N1075" s="134"/>
      <c r="O1075" s="134"/>
      <c r="P1075" s="134"/>
      <c r="Q1075" s="134">
        <v>18</v>
      </c>
      <c r="R1075" s="134">
        <v>12</v>
      </c>
      <c r="S1075" s="134">
        <v>43</v>
      </c>
      <c r="T1075" s="134">
        <v>23</v>
      </c>
      <c r="U1075" s="134">
        <v>9</v>
      </c>
      <c r="V1075" s="134">
        <v>25</v>
      </c>
      <c r="W1075" s="134">
        <v>19</v>
      </c>
      <c r="X1075" s="134">
        <v>10</v>
      </c>
      <c r="Y1075" s="134">
        <v>13</v>
      </c>
      <c r="Z1075" s="134">
        <v>14</v>
      </c>
      <c r="AA1075" s="134">
        <v>10</v>
      </c>
      <c r="AB1075" s="134">
        <v>18</v>
      </c>
      <c r="AC1075" s="134">
        <v>13</v>
      </c>
      <c r="AD1075" s="134">
        <v>25</v>
      </c>
      <c r="AE1075" s="134">
        <v>4</v>
      </c>
      <c r="AF1075" s="134">
        <v>39</v>
      </c>
      <c r="AG1075" s="134">
        <v>13</v>
      </c>
      <c r="AH1075" s="134">
        <v>11</v>
      </c>
    </row>
    <row r="1076" spans="1:34" ht="13.5" customHeight="1" x14ac:dyDescent="0.2">
      <c r="A1076" s="165"/>
      <c r="B1076" s="168"/>
      <c r="C1076" s="178"/>
      <c r="D1076" s="169"/>
      <c r="E1076" s="123" t="s">
        <v>197</v>
      </c>
      <c r="F1076" s="138"/>
      <c r="G1076" s="138"/>
      <c r="H1076" s="138"/>
      <c r="I1076" s="138"/>
      <c r="J1076" s="138"/>
      <c r="K1076" s="138"/>
      <c r="L1076" s="138"/>
      <c r="M1076" s="138"/>
      <c r="N1076" s="138"/>
      <c r="O1076" s="138"/>
      <c r="P1076" s="138"/>
      <c r="Q1076" s="139">
        <f t="shared" ref="Q1076:S1076" si="1175">Q1075/Q1073*100</f>
        <v>1.1221945137157108</v>
      </c>
      <c r="R1076" s="139">
        <f t="shared" si="1175"/>
        <v>0.72245635159542443</v>
      </c>
      <c r="S1076" s="139">
        <f t="shared" si="1175"/>
        <v>2.4812463935372184</v>
      </c>
      <c r="T1076" s="139">
        <f>T1075/T1073*100</f>
        <v>1.4075887392900857</v>
      </c>
      <c r="U1076" s="139">
        <f t="shared" ref="U1076:AH1076" si="1176">U1075/U1073*100</f>
        <v>0.56039850560398508</v>
      </c>
      <c r="V1076" s="139">
        <f t="shared" si="1176"/>
        <v>1.5281173594132029</v>
      </c>
      <c r="W1076" s="139">
        <f t="shared" si="1176"/>
        <v>1.1445783132530121</v>
      </c>
      <c r="X1076" s="139">
        <f t="shared" si="1176"/>
        <v>0.6116207951070336</v>
      </c>
      <c r="Y1076" s="139">
        <f t="shared" si="1176"/>
        <v>0.84690553745928343</v>
      </c>
      <c r="Z1076" s="139">
        <f t="shared" si="1176"/>
        <v>0.92653871608206484</v>
      </c>
      <c r="AA1076" s="139">
        <f t="shared" si="1176"/>
        <v>0.68493150684931503</v>
      </c>
      <c r="AB1076" s="139">
        <f t="shared" si="1176"/>
        <v>1.2137559002022926</v>
      </c>
      <c r="AC1076" s="139">
        <f t="shared" si="1176"/>
        <v>0.9078212290502794</v>
      </c>
      <c r="AD1076" s="139">
        <f t="shared" si="1176"/>
        <v>1.5356265356265357</v>
      </c>
      <c r="AE1076" s="139">
        <f t="shared" si="1176"/>
        <v>0.29218407596785978</v>
      </c>
      <c r="AF1076" s="139">
        <f t="shared" si="1176"/>
        <v>2.7679205110007095</v>
      </c>
      <c r="AG1076" s="139">
        <f t="shared" si="1176"/>
        <v>0.86206896551724133</v>
      </c>
      <c r="AH1076" s="139">
        <f t="shared" si="1176"/>
        <v>0.62929061784897022</v>
      </c>
    </row>
    <row r="1077" spans="1:34" ht="13.5" customHeight="1" x14ac:dyDescent="0.2">
      <c r="A1077" s="165"/>
      <c r="B1077" s="170"/>
      <c r="C1077" s="179"/>
      <c r="D1077" s="171"/>
      <c r="E1077" s="121" t="s">
        <v>189</v>
      </c>
      <c r="F1077" s="143">
        <f>F1074/F1073</f>
        <v>9.8940493468795356</v>
      </c>
      <c r="G1077" s="143">
        <f>G1074/G1073</f>
        <v>9.1223367697594497</v>
      </c>
      <c r="H1077" s="143">
        <f t="shared" ref="H1077:T1077" si="1177">H1074/H1073</f>
        <v>6.6765847347994827</v>
      </c>
      <c r="I1077" s="143">
        <f t="shared" si="1177"/>
        <v>6.0416929879974735</v>
      </c>
      <c r="J1077" s="143">
        <f t="shared" si="1177"/>
        <v>5.933161953727506</v>
      </c>
      <c r="K1077" s="143">
        <f t="shared" si="1177"/>
        <v>5.413125</v>
      </c>
      <c r="L1077" s="143">
        <f t="shared" si="1177"/>
        <v>6.0302663438256658</v>
      </c>
      <c r="M1077" s="143">
        <f t="shared" si="1177"/>
        <v>7.4270588235294115</v>
      </c>
      <c r="N1077" s="143">
        <f t="shared" si="1177"/>
        <v>5.2171808832425892</v>
      </c>
      <c r="O1077" s="143">
        <f t="shared" si="1177"/>
        <v>4.9145093317278752</v>
      </c>
      <c r="P1077" s="143">
        <f t="shared" si="1177"/>
        <v>4.8950724637681162</v>
      </c>
      <c r="Q1077" s="143">
        <f t="shared" si="1177"/>
        <v>4.47568578553616</v>
      </c>
      <c r="R1077" s="143">
        <f t="shared" si="1177"/>
        <v>4.4629741119807349</v>
      </c>
      <c r="S1077" s="143">
        <f t="shared" si="1177"/>
        <v>4.7339873052510102</v>
      </c>
      <c r="T1077" s="143">
        <f t="shared" si="1177"/>
        <v>5.2931456548347615</v>
      </c>
      <c r="U1077" s="143">
        <f t="shared" ref="U1077:AH1077" si="1178">U1074/U1073</f>
        <v>3.4414694894146951</v>
      </c>
      <c r="V1077" s="143">
        <f t="shared" si="1178"/>
        <v>4.5678484107579465</v>
      </c>
      <c r="W1077" s="143">
        <f t="shared" si="1178"/>
        <v>3.6897590361445785</v>
      </c>
      <c r="X1077" s="143">
        <f t="shared" si="1178"/>
        <v>2.9639143730886852</v>
      </c>
      <c r="Y1077" s="143">
        <f t="shared" si="1178"/>
        <v>2.5921824104234528</v>
      </c>
      <c r="Z1077" s="143">
        <f t="shared" si="1178"/>
        <v>3.6843150231634678</v>
      </c>
      <c r="AA1077" s="143">
        <f t="shared" si="1178"/>
        <v>3.0780821917808221</v>
      </c>
      <c r="AB1077" s="143">
        <f t="shared" si="1178"/>
        <v>3.973701955495617</v>
      </c>
      <c r="AC1077" s="143">
        <f t="shared" si="1178"/>
        <v>4.3079608938547489</v>
      </c>
      <c r="AD1077" s="143">
        <f t="shared" si="1178"/>
        <v>4.3329238329238331</v>
      </c>
      <c r="AE1077" s="143">
        <f t="shared" si="1178"/>
        <v>2.7246165084002922</v>
      </c>
      <c r="AF1077" s="143">
        <f t="shared" si="1178"/>
        <v>3.1220723917672109</v>
      </c>
      <c r="AG1077" s="143">
        <f t="shared" si="1178"/>
        <v>2.9509283819628647</v>
      </c>
      <c r="AH1077" s="143">
        <f t="shared" si="1178"/>
        <v>2.7889016018306636</v>
      </c>
    </row>
    <row r="1078" spans="1:34" ht="13.5" customHeight="1" x14ac:dyDescent="0.2">
      <c r="A1078" s="165"/>
      <c r="B1078" s="175" t="s">
        <v>75</v>
      </c>
      <c r="C1078" s="176"/>
      <c r="D1078" s="177"/>
      <c r="E1078" s="114" t="s">
        <v>187</v>
      </c>
      <c r="F1078" s="5">
        <v>66</v>
      </c>
      <c r="G1078" s="5">
        <v>42</v>
      </c>
      <c r="H1078" s="5">
        <v>51</v>
      </c>
      <c r="I1078" s="5">
        <v>47</v>
      </c>
      <c r="J1078" s="5">
        <v>55</v>
      </c>
      <c r="K1078" s="5">
        <v>61</v>
      </c>
      <c r="L1078" s="5">
        <v>62</v>
      </c>
      <c r="M1078" s="5">
        <v>69</v>
      </c>
      <c r="N1078" s="5">
        <v>54</v>
      </c>
      <c r="O1078" s="5">
        <v>72</v>
      </c>
      <c r="P1078" s="5">
        <v>43</v>
      </c>
      <c r="Q1078" s="5">
        <v>68</v>
      </c>
      <c r="R1078" s="5">
        <v>55</v>
      </c>
      <c r="S1078" s="5">
        <v>42</v>
      </c>
      <c r="T1078" s="5">
        <v>56</v>
      </c>
      <c r="U1078" s="5">
        <v>62</v>
      </c>
      <c r="V1078" s="5">
        <v>53</v>
      </c>
      <c r="W1078" s="5">
        <v>53</v>
      </c>
      <c r="X1078" s="5">
        <v>71</v>
      </c>
      <c r="Y1078" s="5">
        <v>35</v>
      </c>
      <c r="Z1078" s="5">
        <v>73</v>
      </c>
      <c r="AA1078" s="5">
        <v>40</v>
      </c>
      <c r="AB1078" s="5">
        <v>54</v>
      </c>
      <c r="AC1078" s="5">
        <v>71</v>
      </c>
      <c r="AD1078" s="5">
        <v>76</v>
      </c>
      <c r="AE1078" s="5">
        <v>57</v>
      </c>
      <c r="AF1078" s="5">
        <v>50</v>
      </c>
      <c r="AG1078" s="5">
        <v>60</v>
      </c>
      <c r="AH1078" s="5">
        <v>60</v>
      </c>
    </row>
    <row r="1079" spans="1:34" ht="13.5" customHeight="1" x14ac:dyDescent="0.2">
      <c r="A1079" s="165"/>
      <c r="B1079" s="168"/>
      <c r="C1079" s="178"/>
      <c r="D1079" s="169"/>
      <c r="E1079" s="115" t="s">
        <v>188</v>
      </c>
      <c r="F1079" s="8">
        <v>6082</v>
      </c>
      <c r="G1079" s="8">
        <v>1488</v>
      </c>
      <c r="H1079" s="8">
        <v>3711</v>
      </c>
      <c r="I1079" s="8">
        <v>1886</v>
      </c>
      <c r="J1079" s="8">
        <v>5423</v>
      </c>
      <c r="K1079" s="8">
        <v>3450</v>
      </c>
      <c r="L1079" s="8">
        <v>2798</v>
      </c>
      <c r="M1079" s="8">
        <v>6024</v>
      </c>
      <c r="N1079" s="8">
        <v>3237</v>
      </c>
      <c r="O1079" s="8">
        <v>2214</v>
      </c>
      <c r="P1079" s="8">
        <v>2711</v>
      </c>
      <c r="Q1079" s="8">
        <v>4025</v>
      </c>
      <c r="R1079" s="8">
        <v>3841</v>
      </c>
      <c r="S1079" s="8">
        <v>1505</v>
      </c>
      <c r="T1079" s="8">
        <v>3096</v>
      </c>
      <c r="U1079" s="8">
        <v>1524</v>
      </c>
      <c r="V1079" s="8">
        <v>1341</v>
      </c>
      <c r="W1079" s="8">
        <v>4067</v>
      </c>
      <c r="X1079" s="8">
        <v>2218</v>
      </c>
      <c r="Y1079" s="8">
        <v>1318</v>
      </c>
      <c r="Z1079" s="8">
        <v>2789</v>
      </c>
      <c r="AA1079" s="8">
        <v>2242</v>
      </c>
      <c r="AB1079" s="8">
        <v>6007</v>
      </c>
      <c r="AC1079" s="8">
        <v>2751</v>
      </c>
      <c r="AD1079" s="8">
        <v>2678</v>
      </c>
      <c r="AE1079" s="8">
        <v>1464</v>
      </c>
      <c r="AF1079" s="8">
        <v>933</v>
      </c>
      <c r="AG1079" s="8">
        <v>2998</v>
      </c>
      <c r="AH1079" s="8">
        <v>4219</v>
      </c>
    </row>
    <row r="1080" spans="1:34" ht="13.5" customHeight="1" x14ac:dyDescent="0.2">
      <c r="A1080" s="165"/>
      <c r="B1080" s="168"/>
      <c r="C1080" s="178"/>
      <c r="D1080" s="169"/>
      <c r="E1080" s="122" t="s">
        <v>195</v>
      </c>
      <c r="F1080" s="134"/>
      <c r="G1080" s="134"/>
      <c r="H1080" s="134"/>
      <c r="I1080" s="134"/>
      <c r="J1080" s="134"/>
      <c r="K1080" s="134"/>
      <c r="L1080" s="134"/>
      <c r="M1080" s="134"/>
      <c r="N1080" s="134"/>
      <c r="O1080" s="134"/>
      <c r="P1080" s="134"/>
      <c r="Q1080" s="134">
        <v>1</v>
      </c>
      <c r="R1080" s="134">
        <v>4</v>
      </c>
      <c r="S1080" s="134">
        <v>0</v>
      </c>
      <c r="T1080" s="134">
        <v>2</v>
      </c>
      <c r="U1080" s="134">
        <v>1</v>
      </c>
      <c r="V1080" s="134">
        <v>0</v>
      </c>
      <c r="W1080" s="134">
        <v>3</v>
      </c>
      <c r="X1080" s="134">
        <v>1</v>
      </c>
      <c r="Y1080" s="134">
        <v>0</v>
      </c>
      <c r="Z1080" s="134">
        <v>4</v>
      </c>
      <c r="AA1080" s="134">
        <v>1</v>
      </c>
      <c r="AB1080" s="134">
        <v>0</v>
      </c>
      <c r="AC1080" s="134">
        <v>3</v>
      </c>
      <c r="AD1080" s="134">
        <v>2</v>
      </c>
      <c r="AE1080" s="134">
        <v>0</v>
      </c>
      <c r="AF1080" s="134">
        <v>0</v>
      </c>
      <c r="AG1080" s="134">
        <v>0</v>
      </c>
      <c r="AH1080" s="134">
        <v>0</v>
      </c>
    </row>
    <row r="1081" spans="1:34" ht="13.5" customHeight="1" x14ac:dyDescent="0.2">
      <c r="A1081" s="165"/>
      <c r="B1081" s="168"/>
      <c r="C1081" s="178"/>
      <c r="D1081" s="169"/>
      <c r="E1081" s="123" t="s">
        <v>197</v>
      </c>
      <c r="F1081" s="138"/>
      <c r="G1081" s="138"/>
      <c r="H1081" s="138"/>
      <c r="I1081" s="138"/>
      <c r="J1081" s="138"/>
      <c r="K1081" s="138"/>
      <c r="L1081" s="138"/>
      <c r="M1081" s="138"/>
      <c r="N1081" s="138"/>
      <c r="O1081" s="138"/>
      <c r="P1081" s="138"/>
      <c r="Q1081" s="139">
        <f t="shared" ref="Q1081:S1081" si="1179">Q1080/Q1078*100</f>
        <v>1.4705882352941175</v>
      </c>
      <c r="R1081" s="139">
        <f t="shared" si="1179"/>
        <v>7.2727272727272725</v>
      </c>
      <c r="S1081" s="139">
        <f t="shared" si="1179"/>
        <v>0</v>
      </c>
      <c r="T1081" s="139">
        <f>T1080/T1078*100</f>
        <v>3.5714285714285712</v>
      </c>
      <c r="U1081" s="139">
        <f t="shared" ref="U1081:AH1081" si="1180">U1080/U1078*100</f>
        <v>1.6129032258064515</v>
      </c>
      <c r="V1081" s="139">
        <f t="shared" si="1180"/>
        <v>0</v>
      </c>
      <c r="W1081" s="139">
        <f t="shared" si="1180"/>
        <v>5.6603773584905666</v>
      </c>
      <c r="X1081" s="139">
        <f t="shared" si="1180"/>
        <v>1.4084507042253522</v>
      </c>
      <c r="Y1081" s="139">
        <f t="shared" si="1180"/>
        <v>0</v>
      </c>
      <c r="Z1081" s="139">
        <f t="shared" si="1180"/>
        <v>5.4794520547945202</v>
      </c>
      <c r="AA1081" s="139">
        <f t="shared" si="1180"/>
        <v>2.5</v>
      </c>
      <c r="AB1081" s="139">
        <f t="shared" si="1180"/>
        <v>0</v>
      </c>
      <c r="AC1081" s="139">
        <f t="shared" si="1180"/>
        <v>4.225352112676056</v>
      </c>
      <c r="AD1081" s="139">
        <f t="shared" si="1180"/>
        <v>2.6315789473684208</v>
      </c>
      <c r="AE1081" s="139">
        <f t="shared" si="1180"/>
        <v>0</v>
      </c>
      <c r="AF1081" s="139">
        <f t="shared" si="1180"/>
        <v>0</v>
      </c>
      <c r="AG1081" s="139">
        <f t="shared" si="1180"/>
        <v>0</v>
      </c>
      <c r="AH1081" s="139">
        <f t="shared" si="1180"/>
        <v>0</v>
      </c>
    </row>
    <row r="1082" spans="1:34" ht="13.5" customHeight="1" thickBot="1" x14ac:dyDescent="0.25">
      <c r="A1082" s="165"/>
      <c r="B1082" s="168"/>
      <c r="C1082" s="178"/>
      <c r="D1082" s="169"/>
      <c r="E1082" s="121" t="s">
        <v>189</v>
      </c>
      <c r="F1082" s="143">
        <f>F1079/F1078</f>
        <v>92.151515151515156</v>
      </c>
      <c r="G1082" s="143">
        <f>G1079/G1078</f>
        <v>35.428571428571431</v>
      </c>
      <c r="H1082" s="143">
        <f t="shared" ref="H1082:T1082" si="1181">H1079/H1078</f>
        <v>72.764705882352942</v>
      </c>
      <c r="I1082" s="143">
        <f t="shared" si="1181"/>
        <v>40.127659574468083</v>
      </c>
      <c r="J1082" s="143">
        <f t="shared" si="1181"/>
        <v>98.6</v>
      </c>
      <c r="K1082" s="143">
        <f t="shared" si="1181"/>
        <v>56.557377049180324</v>
      </c>
      <c r="L1082" s="143">
        <f t="shared" si="1181"/>
        <v>45.12903225806452</v>
      </c>
      <c r="M1082" s="143">
        <f t="shared" si="1181"/>
        <v>87.304347826086953</v>
      </c>
      <c r="N1082" s="143">
        <f t="shared" si="1181"/>
        <v>59.944444444444443</v>
      </c>
      <c r="O1082" s="143">
        <f t="shared" si="1181"/>
        <v>30.75</v>
      </c>
      <c r="P1082" s="143">
        <f t="shared" si="1181"/>
        <v>63.046511627906973</v>
      </c>
      <c r="Q1082" s="143">
        <f t="shared" si="1181"/>
        <v>59.191176470588232</v>
      </c>
      <c r="R1082" s="143">
        <f t="shared" si="1181"/>
        <v>69.836363636363643</v>
      </c>
      <c r="S1082" s="143">
        <f t="shared" si="1181"/>
        <v>35.833333333333336</v>
      </c>
      <c r="T1082" s="143">
        <f t="shared" si="1181"/>
        <v>55.285714285714285</v>
      </c>
      <c r="U1082" s="143">
        <f t="shared" ref="U1082:AH1082" si="1182">U1079/U1078</f>
        <v>24.580645161290324</v>
      </c>
      <c r="V1082" s="143">
        <f t="shared" si="1182"/>
        <v>25.30188679245283</v>
      </c>
      <c r="W1082" s="143">
        <f t="shared" si="1182"/>
        <v>76.735849056603769</v>
      </c>
      <c r="X1082" s="143">
        <f t="shared" si="1182"/>
        <v>31.239436619718308</v>
      </c>
      <c r="Y1082" s="143">
        <f t="shared" si="1182"/>
        <v>37.657142857142858</v>
      </c>
      <c r="Z1082" s="143">
        <f t="shared" si="1182"/>
        <v>38.205479452054796</v>
      </c>
      <c r="AA1082" s="143">
        <f t="shared" si="1182"/>
        <v>56.05</v>
      </c>
      <c r="AB1082" s="143">
        <f t="shared" si="1182"/>
        <v>111.24074074074075</v>
      </c>
      <c r="AC1082" s="143">
        <f t="shared" si="1182"/>
        <v>38.74647887323944</v>
      </c>
      <c r="AD1082" s="143">
        <f t="shared" si="1182"/>
        <v>35.236842105263158</v>
      </c>
      <c r="AE1082" s="143">
        <f t="shared" si="1182"/>
        <v>25.684210526315791</v>
      </c>
      <c r="AF1082" s="143">
        <f t="shared" si="1182"/>
        <v>18.66</v>
      </c>
      <c r="AG1082" s="143">
        <f t="shared" si="1182"/>
        <v>49.966666666666669</v>
      </c>
      <c r="AH1082" s="143">
        <f t="shared" si="1182"/>
        <v>70.316666666666663</v>
      </c>
    </row>
    <row r="1083" spans="1:34" ht="13.5" customHeight="1" x14ac:dyDescent="0.2">
      <c r="A1083" s="166"/>
      <c r="B1083" s="180" t="s">
        <v>5</v>
      </c>
      <c r="C1083" s="181"/>
      <c r="D1083" s="182"/>
      <c r="E1083" s="117" t="s">
        <v>191</v>
      </c>
      <c r="F1083" s="11">
        <f>F1053+F1058+F1063+F1068+F1073+F1078</f>
        <v>2337</v>
      </c>
      <c r="G1083" s="11">
        <f>G1053+G1058+G1063+G1068+G1073+G1078</f>
        <v>2390</v>
      </c>
      <c r="H1083" s="11">
        <f t="shared" ref="H1083:T1083" si="1183">H1053+H1058+H1063+H1068+H1073+H1078</f>
        <v>2387</v>
      </c>
      <c r="I1083" s="11">
        <f t="shared" si="1183"/>
        <v>2484</v>
      </c>
      <c r="J1083" s="11">
        <f t="shared" si="1183"/>
        <v>2392</v>
      </c>
      <c r="K1083" s="11">
        <f t="shared" si="1183"/>
        <v>2502</v>
      </c>
      <c r="L1083" s="11">
        <f t="shared" si="1183"/>
        <v>2547</v>
      </c>
      <c r="M1083" s="11">
        <f t="shared" si="1183"/>
        <v>2579</v>
      </c>
      <c r="N1083" s="11">
        <f t="shared" si="1183"/>
        <v>2412</v>
      </c>
      <c r="O1083" s="11">
        <f t="shared" si="1183"/>
        <v>2445</v>
      </c>
      <c r="P1083" s="11">
        <f t="shared" si="1183"/>
        <v>2484</v>
      </c>
      <c r="Q1083" s="11">
        <f t="shared" si="1183"/>
        <v>2334</v>
      </c>
      <c r="R1083" s="11">
        <f t="shared" si="1183"/>
        <v>2347</v>
      </c>
      <c r="S1083" s="11">
        <f t="shared" si="1183"/>
        <v>2406</v>
      </c>
      <c r="T1083" s="11">
        <f t="shared" si="1183"/>
        <v>2267</v>
      </c>
      <c r="U1083" s="11">
        <f t="shared" ref="U1083:AH1083" si="1184">U1053+U1058+U1063+U1068+U1073+U1078</f>
        <v>2234</v>
      </c>
      <c r="V1083" s="11">
        <f t="shared" si="1184"/>
        <v>2203</v>
      </c>
      <c r="W1083" s="11">
        <f t="shared" si="1184"/>
        <v>2194</v>
      </c>
      <c r="X1083" s="11">
        <f t="shared" si="1184"/>
        <v>2160</v>
      </c>
      <c r="Y1083" s="11">
        <f t="shared" si="1184"/>
        <v>2019</v>
      </c>
      <c r="Z1083" s="11">
        <f t="shared" si="1184"/>
        <v>1984</v>
      </c>
      <c r="AA1083" s="11">
        <f t="shared" si="1184"/>
        <v>1916</v>
      </c>
      <c r="AB1083" s="11">
        <f t="shared" si="1184"/>
        <v>1879</v>
      </c>
      <c r="AC1083" s="11">
        <f t="shared" si="1184"/>
        <v>1841</v>
      </c>
      <c r="AD1083" s="11">
        <f t="shared" si="1184"/>
        <v>2056</v>
      </c>
      <c r="AE1083" s="11">
        <f t="shared" si="1184"/>
        <v>1777</v>
      </c>
      <c r="AF1083" s="11">
        <f t="shared" si="1184"/>
        <v>1784</v>
      </c>
      <c r="AG1083" s="11">
        <f t="shared" si="1184"/>
        <v>1905</v>
      </c>
      <c r="AH1083" s="11">
        <f t="shared" si="1184"/>
        <v>2139</v>
      </c>
    </row>
    <row r="1084" spans="1:34" ht="13.5" customHeight="1" x14ac:dyDescent="0.2">
      <c r="A1084" s="166"/>
      <c r="B1084" s="183"/>
      <c r="C1084" s="184"/>
      <c r="D1084" s="185"/>
      <c r="E1084" s="118" t="s">
        <v>198</v>
      </c>
      <c r="F1084" s="12">
        <f>F1054+F1059+F1064+F1069+F1074+F1079</f>
        <v>71441</v>
      </c>
      <c r="G1084" s="12">
        <f>G1054+G1059+G1064+G1069+G1074+G1079</f>
        <v>65047</v>
      </c>
      <c r="H1084" s="12">
        <f t="shared" ref="H1084:T1085" si="1185">H1054+H1059+H1064+H1069+H1074+H1079</f>
        <v>55261</v>
      </c>
      <c r="I1084" s="12">
        <f t="shared" si="1185"/>
        <v>54006</v>
      </c>
      <c r="J1084" s="12">
        <f t="shared" si="1185"/>
        <v>51736</v>
      </c>
      <c r="K1084" s="12">
        <f t="shared" si="1185"/>
        <v>53037</v>
      </c>
      <c r="L1084" s="12">
        <f t="shared" si="1185"/>
        <v>57554</v>
      </c>
      <c r="M1084" s="12">
        <f t="shared" si="1185"/>
        <v>53363</v>
      </c>
      <c r="N1084" s="12">
        <f t="shared" si="1185"/>
        <v>46260</v>
      </c>
      <c r="O1084" s="12">
        <f t="shared" si="1185"/>
        <v>41618</v>
      </c>
      <c r="P1084" s="12">
        <f t="shared" si="1185"/>
        <v>43504</v>
      </c>
      <c r="Q1084" s="12">
        <f t="shared" si="1185"/>
        <v>39458</v>
      </c>
      <c r="R1084" s="12">
        <f t="shared" si="1185"/>
        <v>33115</v>
      </c>
      <c r="S1084" s="12">
        <f t="shared" si="1185"/>
        <v>40634</v>
      </c>
      <c r="T1084" s="12">
        <f t="shared" si="1185"/>
        <v>45840</v>
      </c>
      <c r="U1084" s="12">
        <f t="shared" ref="U1084:AH1120" si="1186">U1054+U1059+U1064+U1069+U1074+U1079</f>
        <v>26758</v>
      </c>
      <c r="V1084" s="12">
        <f t="shared" si="1186"/>
        <v>29384</v>
      </c>
      <c r="W1084" s="12">
        <f t="shared" si="1186"/>
        <v>28990</v>
      </c>
      <c r="X1084" s="12">
        <f t="shared" si="1186"/>
        <v>24107</v>
      </c>
      <c r="Y1084" s="12">
        <f t="shared" si="1186"/>
        <v>21850</v>
      </c>
      <c r="Z1084" s="12">
        <f t="shared" si="1186"/>
        <v>22026</v>
      </c>
      <c r="AA1084" s="12">
        <f t="shared" si="1186"/>
        <v>28468</v>
      </c>
      <c r="AB1084" s="12">
        <f t="shared" si="1186"/>
        <v>27129</v>
      </c>
      <c r="AC1084" s="12">
        <f t="shared" si="1186"/>
        <v>22731</v>
      </c>
      <c r="AD1084" s="12">
        <f t="shared" si="1186"/>
        <v>26770</v>
      </c>
      <c r="AE1084" s="12">
        <f t="shared" si="1186"/>
        <v>16987</v>
      </c>
      <c r="AF1084" s="12">
        <f t="shared" si="1186"/>
        <v>20630</v>
      </c>
      <c r="AG1084" s="12">
        <f t="shared" si="1186"/>
        <v>18844</v>
      </c>
      <c r="AH1084" s="12">
        <f t="shared" si="1186"/>
        <v>21023</v>
      </c>
    </row>
    <row r="1085" spans="1:34" ht="13.5" customHeight="1" x14ac:dyDescent="0.2">
      <c r="A1085" s="166"/>
      <c r="B1085" s="183"/>
      <c r="C1085" s="184"/>
      <c r="D1085" s="185"/>
      <c r="E1085" s="129" t="s">
        <v>196</v>
      </c>
      <c r="F1085" s="135"/>
      <c r="G1085" s="135"/>
      <c r="H1085" s="135"/>
      <c r="I1085" s="135"/>
      <c r="J1085" s="135"/>
      <c r="K1085" s="135"/>
      <c r="L1085" s="135"/>
      <c r="M1085" s="135"/>
      <c r="N1085" s="135"/>
      <c r="O1085" s="135"/>
      <c r="P1085" s="135"/>
      <c r="Q1085" s="135">
        <f t="shared" si="1185"/>
        <v>34</v>
      </c>
      <c r="R1085" s="135">
        <f t="shared" si="1185"/>
        <v>38</v>
      </c>
      <c r="S1085" s="135">
        <f t="shared" si="1185"/>
        <v>61</v>
      </c>
      <c r="T1085" s="136">
        <f t="shared" ref="T1085" si="1187">T1055+T1060+T1065+T1070+T1075+T1080</f>
        <v>42</v>
      </c>
      <c r="U1085" s="136">
        <f t="shared" si="1186"/>
        <v>31</v>
      </c>
      <c r="V1085" s="136">
        <f t="shared" si="1186"/>
        <v>29</v>
      </c>
      <c r="W1085" s="136">
        <f t="shared" si="1186"/>
        <v>35</v>
      </c>
      <c r="X1085" s="136">
        <f t="shared" si="1186"/>
        <v>23</v>
      </c>
      <c r="Y1085" s="136">
        <f t="shared" si="1186"/>
        <v>20</v>
      </c>
      <c r="Z1085" s="136">
        <f t="shared" si="1186"/>
        <v>31</v>
      </c>
      <c r="AA1085" s="136">
        <f t="shared" si="1186"/>
        <v>28</v>
      </c>
      <c r="AB1085" s="136">
        <f t="shared" si="1186"/>
        <v>26</v>
      </c>
      <c r="AC1085" s="136">
        <f t="shared" si="1186"/>
        <v>27</v>
      </c>
      <c r="AD1085" s="136">
        <f t="shared" si="1186"/>
        <v>46</v>
      </c>
      <c r="AE1085" s="136">
        <f t="shared" si="1186"/>
        <v>17</v>
      </c>
      <c r="AF1085" s="136">
        <f t="shared" si="1186"/>
        <v>52</v>
      </c>
      <c r="AG1085" s="136">
        <f t="shared" si="1186"/>
        <v>26</v>
      </c>
      <c r="AH1085" s="136">
        <f t="shared" si="1186"/>
        <v>17</v>
      </c>
    </row>
    <row r="1086" spans="1:34" ht="13.5" customHeight="1" x14ac:dyDescent="0.2">
      <c r="A1086" s="166"/>
      <c r="B1086" s="183"/>
      <c r="C1086" s="184"/>
      <c r="D1086" s="185"/>
      <c r="E1086" s="128" t="s">
        <v>197</v>
      </c>
      <c r="F1086" s="140"/>
      <c r="G1086" s="140"/>
      <c r="H1086" s="140"/>
      <c r="I1086" s="140"/>
      <c r="J1086" s="140"/>
      <c r="K1086" s="140"/>
      <c r="L1086" s="140"/>
      <c r="M1086" s="140"/>
      <c r="N1086" s="140"/>
      <c r="O1086" s="140"/>
      <c r="P1086" s="140"/>
      <c r="Q1086" s="141">
        <f t="shared" ref="Q1086:S1086" si="1188">Q1085/Q1083*100</f>
        <v>1.4567266495287061</v>
      </c>
      <c r="R1086" s="141">
        <f t="shared" si="1188"/>
        <v>1.6190881976991904</v>
      </c>
      <c r="S1086" s="141">
        <f t="shared" si="1188"/>
        <v>2.5353283458021609</v>
      </c>
      <c r="T1086" s="141">
        <f>T1085/T1083*100</f>
        <v>1.8526687251874725</v>
      </c>
      <c r="U1086" s="141">
        <f t="shared" ref="U1086" si="1189">U1085/U1083*100</f>
        <v>1.387645478961504</v>
      </c>
      <c r="V1086" s="141">
        <f t="shared" ref="V1086:AH1086" si="1190">V1085/V1083*100</f>
        <v>1.3163867453472538</v>
      </c>
      <c r="W1086" s="141">
        <f t="shared" si="1190"/>
        <v>1.5952597994530537</v>
      </c>
      <c r="X1086" s="141">
        <f t="shared" si="1190"/>
        <v>1.0648148148148149</v>
      </c>
      <c r="Y1086" s="141">
        <f t="shared" si="1190"/>
        <v>0.9905894006934125</v>
      </c>
      <c r="Z1086" s="141">
        <f t="shared" si="1190"/>
        <v>1.5625</v>
      </c>
      <c r="AA1086" s="141">
        <f t="shared" si="1190"/>
        <v>1.4613778705636742</v>
      </c>
      <c r="AB1086" s="141">
        <f t="shared" si="1190"/>
        <v>1.3837147418839808</v>
      </c>
      <c r="AC1086" s="141">
        <f t="shared" si="1190"/>
        <v>1.4665942422596416</v>
      </c>
      <c r="AD1086" s="141">
        <f t="shared" si="1190"/>
        <v>2.2373540856031129</v>
      </c>
      <c r="AE1086" s="141">
        <f t="shared" si="1190"/>
        <v>0.95666854248733812</v>
      </c>
      <c r="AF1086" s="141">
        <f t="shared" si="1190"/>
        <v>2.9147982062780269</v>
      </c>
      <c r="AG1086" s="141">
        <f t="shared" si="1190"/>
        <v>1.3648293963254594</v>
      </c>
      <c r="AH1086" s="141">
        <f t="shared" si="1190"/>
        <v>0.79476390836839639</v>
      </c>
    </row>
    <row r="1087" spans="1:34" ht="13.5" customHeight="1" thickBot="1" x14ac:dyDescent="0.25">
      <c r="A1087" s="167"/>
      <c r="B1087" s="186"/>
      <c r="C1087" s="187"/>
      <c r="D1087" s="188"/>
      <c r="E1087" s="130" t="s">
        <v>190</v>
      </c>
      <c r="F1087" s="144">
        <f>F1084/F1083</f>
        <v>30.569533590072744</v>
      </c>
      <c r="G1087" s="144">
        <f>G1084/G1083</f>
        <v>27.216317991631801</v>
      </c>
      <c r="H1087" s="144">
        <f t="shared" ref="H1087:S1087" si="1191">H1084/H1083</f>
        <v>23.150816925010474</v>
      </c>
      <c r="I1087" s="144">
        <f t="shared" si="1191"/>
        <v>21.741545893719806</v>
      </c>
      <c r="J1087" s="144">
        <f t="shared" si="1191"/>
        <v>21.628762541806019</v>
      </c>
      <c r="K1087" s="144">
        <f t="shared" si="1191"/>
        <v>21.197841726618705</v>
      </c>
      <c r="L1087" s="144">
        <f t="shared" si="1191"/>
        <v>22.596780526109146</v>
      </c>
      <c r="M1087" s="144">
        <f t="shared" si="1191"/>
        <v>20.691353237689025</v>
      </c>
      <c r="N1087" s="144">
        <f t="shared" si="1191"/>
        <v>19.17910447761194</v>
      </c>
      <c r="O1087" s="144">
        <f t="shared" si="1191"/>
        <v>17.021676891615542</v>
      </c>
      <c r="P1087" s="144">
        <f t="shared" si="1191"/>
        <v>17.513687600644122</v>
      </c>
      <c r="Q1087" s="144">
        <f t="shared" si="1191"/>
        <v>16.905741216795203</v>
      </c>
      <c r="R1087" s="144">
        <f t="shared" si="1191"/>
        <v>14.109501491265446</v>
      </c>
      <c r="S1087" s="144">
        <f t="shared" si="1191"/>
        <v>16.888611803823775</v>
      </c>
      <c r="T1087" s="144">
        <f>T1084/T1083</f>
        <v>20.220555800617557</v>
      </c>
      <c r="U1087" s="144">
        <f t="shared" ref="U1087" si="1192">U1084/U1083</f>
        <v>11.977618621307073</v>
      </c>
      <c r="V1087" s="144">
        <f t="shared" ref="V1087:AH1087" si="1193">V1084/V1083</f>
        <v>13.33817521561507</v>
      </c>
      <c r="W1087" s="144">
        <f t="shared" si="1193"/>
        <v>13.213309024612579</v>
      </c>
      <c r="X1087" s="144">
        <f t="shared" si="1193"/>
        <v>11.160648148148148</v>
      </c>
      <c r="Y1087" s="144">
        <f t="shared" si="1193"/>
        <v>10.822189202575533</v>
      </c>
      <c r="Z1087" s="144">
        <f t="shared" si="1193"/>
        <v>11.101814516129032</v>
      </c>
      <c r="AA1087" s="144">
        <f t="shared" si="1193"/>
        <v>14.8580375782881</v>
      </c>
      <c r="AB1087" s="144">
        <f t="shared" si="1193"/>
        <v>14.437998935604044</v>
      </c>
      <c r="AC1087" s="144">
        <f t="shared" si="1193"/>
        <v>12.347093970668116</v>
      </c>
      <c r="AD1087" s="144">
        <f t="shared" si="1193"/>
        <v>13.020428015564203</v>
      </c>
      <c r="AE1087" s="144">
        <f t="shared" si="1193"/>
        <v>9.5593697242543616</v>
      </c>
      <c r="AF1087" s="144">
        <f t="shared" si="1193"/>
        <v>11.56390134529148</v>
      </c>
      <c r="AG1087" s="144">
        <f t="shared" si="1193"/>
        <v>9.8918635170603668</v>
      </c>
      <c r="AH1087" s="144">
        <f t="shared" si="1193"/>
        <v>9.8284244974287045</v>
      </c>
    </row>
    <row r="1088" spans="1:34" ht="13.5" customHeight="1" x14ac:dyDescent="0.2">
      <c r="A1088" s="165" t="s">
        <v>119</v>
      </c>
      <c r="B1088" s="175" t="s">
        <v>70</v>
      </c>
      <c r="C1088" s="176"/>
      <c r="D1088" s="177"/>
      <c r="E1088" s="114" t="s">
        <v>187</v>
      </c>
      <c r="F1088" s="5">
        <v>296</v>
      </c>
      <c r="G1088" s="5">
        <v>216</v>
      </c>
      <c r="H1088" s="5">
        <v>225</v>
      </c>
      <c r="I1088" s="5">
        <v>209</v>
      </c>
      <c r="J1088" s="5">
        <v>205</v>
      </c>
      <c r="K1088" s="5">
        <v>203</v>
      </c>
      <c r="L1088" s="5">
        <v>190</v>
      </c>
      <c r="M1088" s="5">
        <v>188</v>
      </c>
      <c r="N1088" s="5">
        <v>183</v>
      </c>
      <c r="O1088" s="5">
        <v>162</v>
      </c>
      <c r="P1088" s="5">
        <v>133</v>
      </c>
      <c r="Q1088" s="5">
        <v>156</v>
      </c>
      <c r="R1088" s="5">
        <v>144</v>
      </c>
      <c r="S1088" s="5">
        <v>142</v>
      </c>
      <c r="T1088" s="5">
        <v>120</v>
      </c>
      <c r="U1088" s="5">
        <v>118</v>
      </c>
      <c r="V1088" s="5">
        <v>113</v>
      </c>
      <c r="W1088" s="5">
        <v>114</v>
      </c>
      <c r="X1088" s="5">
        <v>100</v>
      </c>
      <c r="Y1088" s="5">
        <v>93</v>
      </c>
      <c r="Z1088" s="5">
        <v>103</v>
      </c>
      <c r="AA1088" s="5">
        <v>80</v>
      </c>
      <c r="AB1088" s="5">
        <v>72</v>
      </c>
      <c r="AC1088" s="5">
        <v>72</v>
      </c>
      <c r="AD1088" s="5">
        <v>76</v>
      </c>
      <c r="AE1088" s="5">
        <v>76</v>
      </c>
      <c r="AF1088" s="5">
        <v>68</v>
      </c>
      <c r="AG1088" s="5">
        <v>65</v>
      </c>
      <c r="AH1088" s="5">
        <v>64</v>
      </c>
    </row>
    <row r="1089" spans="1:34" ht="13.5" customHeight="1" x14ac:dyDescent="0.2">
      <c r="A1089" s="165"/>
      <c r="B1089" s="168"/>
      <c r="C1089" s="178"/>
      <c r="D1089" s="169"/>
      <c r="E1089" s="115" t="s">
        <v>188</v>
      </c>
      <c r="F1089" s="8">
        <v>26295</v>
      </c>
      <c r="G1089" s="8">
        <v>17090</v>
      </c>
      <c r="H1089" s="8">
        <v>23236</v>
      </c>
      <c r="I1089" s="8">
        <v>20060</v>
      </c>
      <c r="J1089" s="8">
        <v>21918</v>
      </c>
      <c r="K1089" s="8">
        <v>19739</v>
      </c>
      <c r="L1089" s="8">
        <v>19375</v>
      </c>
      <c r="M1089" s="8">
        <v>17938</v>
      </c>
      <c r="N1089" s="8">
        <v>16613</v>
      </c>
      <c r="O1089" s="8">
        <v>16092</v>
      </c>
      <c r="P1089" s="8">
        <v>8909</v>
      </c>
      <c r="Q1089" s="8">
        <v>14084</v>
      </c>
      <c r="R1089" s="8">
        <v>11866</v>
      </c>
      <c r="S1089" s="8">
        <v>13992</v>
      </c>
      <c r="T1089" s="8">
        <v>10669</v>
      </c>
      <c r="U1089" s="8">
        <v>11338</v>
      </c>
      <c r="V1089" s="8">
        <v>17830</v>
      </c>
      <c r="W1089" s="8">
        <v>13848</v>
      </c>
      <c r="X1089" s="8">
        <v>6139</v>
      </c>
      <c r="Y1089" s="8">
        <v>12071</v>
      </c>
      <c r="Z1089" s="8">
        <v>12470</v>
      </c>
      <c r="AA1089" s="8">
        <v>7896</v>
      </c>
      <c r="AB1089" s="8">
        <v>6193</v>
      </c>
      <c r="AC1089" s="8">
        <v>6531</v>
      </c>
      <c r="AD1089" s="8">
        <v>5391</v>
      </c>
      <c r="AE1089" s="8">
        <v>5610</v>
      </c>
      <c r="AF1089" s="8">
        <v>13691</v>
      </c>
      <c r="AG1089" s="8">
        <v>9421</v>
      </c>
      <c r="AH1089" s="8">
        <v>8908</v>
      </c>
    </row>
    <row r="1090" spans="1:34" ht="13.5" customHeight="1" x14ac:dyDescent="0.2">
      <c r="A1090" s="165"/>
      <c r="B1090" s="168"/>
      <c r="C1090" s="178"/>
      <c r="D1090" s="169"/>
      <c r="E1090" s="122" t="s">
        <v>195</v>
      </c>
      <c r="F1090" s="134"/>
      <c r="G1090" s="134"/>
      <c r="H1090" s="134"/>
      <c r="I1090" s="134"/>
      <c r="J1090" s="134"/>
      <c r="K1090" s="134"/>
      <c r="L1090" s="134"/>
      <c r="M1090" s="134"/>
      <c r="N1090" s="134"/>
      <c r="O1090" s="134"/>
      <c r="P1090" s="134"/>
      <c r="Q1090" s="134">
        <v>11</v>
      </c>
      <c r="R1090" s="134">
        <v>5</v>
      </c>
      <c r="S1090" s="134">
        <v>5</v>
      </c>
      <c r="T1090" s="134">
        <v>1</v>
      </c>
      <c r="U1090" s="134">
        <v>6</v>
      </c>
      <c r="V1090" s="134">
        <v>5</v>
      </c>
      <c r="W1090" s="134">
        <v>2</v>
      </c>
      <c r="X1090" s="134">
        <v>4</v>
      </c>
      <c r="Y1090" s="134">
        <v>2</v>
      </c>
      <c r="Z1090" s="134">
        <v>11</v>
      </c>
      <c r="AA1090" s="134">
        <v>3</v>
      </c>
      <c r="AB1090" s="134">
        <v>5</v>
      </c>
      <c r="AC1090" s="134">
        <v>3</v>
      </c>
      <c r="AD1090" s="134">
        <v>7</v>
      </c>
      <c r="AE1090" s="134">
        <v>2</v>
      </c>
      <c r="AF1090" s="134">
        <v>3</v>
      </c>
      <c r="AG1090" s="134">
        <v>13</v>
      </c>
      <c r="AH1090" s="134">
        <v>5</v>
      </c>
    </row>
    <row r="1091" spans="1:34" ht="13.5" customHeight="1" x14ac:dyDescent="0.2">
      <c r="A1091" s="165"/>
      <c r="B1091" s="168"/>
      <c r="C1091" s="178"/>
      <c r="D1091" s="169"/>
      <c r="E1091" s="123" t="s">
        <v>197</v>
      </c>
      <c r="F1091" s="138"/>
      <c r="G1091" s="138"/>
      <c r="H1091" s="138"/>
      <c r="I1091" s="138"/>
      <c r="J1091" s="138"/>
      <c r="K1091" s="138"/>
      <c r="L1091" s="138"/>
      <c r="M1091" s="138"/>
      <c r="N1091" s="138"/>
      <c r="O1091" s="138"/>
      <c r="P1091" s="138"/>
      <c r="Q1091" s="139">
        <f t="shared" ref="Q1091:S1091" si="1194">Q1090/Q1088*100</f>
        <v>7.0512820512820511</v>
      </c>
      <c r="R1091" s="139">
        <f t="shared" si="1194"/>
        <v>3.4722222222222223</v>
      </c>
      <c r="S1091" s="139">
        <f t="shared" si="1194"/>
        <v>3.5211267605633805</v>
      </c>
      <c r="T1091" s="139">
        <f>T1090/T1088*100</f>
        <v>0.83333333333333337</v>
      </c>
      <c r="U1091" s="139">
        <f t="shared" ref="U1091:AH1091" si="1195">U1090/U1088*100</f>
        <v>5.0847457627118651</v>
      </c>
      <c r="V1091" s="139">
        <f t="shared" si="1195"/>
        <v>4.4247787610619467</v>
      </c>
      <c r="W1091" s="139">
        <f t="shared" si="1195"/>
        <v>1.7543859649122806</v>
      </c>
      <c r="X1091" s="139">
        <f t="shared" si="1195"/>
        <v>4</v>
      </c>
      <c r="Y1091" s="139">
        <f t="shared" si="1195"/>
        <v>2.1505376344086025</v>
      </c>
      <c r="Z1091" s="139">
        <f t="shared" si="1195"/>
        <v>10.679611650485436</v>
      </c>
      <c r="AA1091" s="139">
        <f t="shared" si="1195"/>
        <v>3.75</v>
      </c>
      <c r="AB1091" s="139">
        <f t="shared" si="1195"/>
        <v>6.9444444444444446</v>
      </c>
      <c r="AC1091" s="139">
        <f t="shared" si="1195"/>
        <v>4.1666666666666661</v>
      </c>
      <c r="AD1091" s="139">
        <f t="shared" si="1195"/>
        <v>9.2105263157894726</v>
      </c>
      <c r="AE1091" s="139">
        <f t="shared" si="1195"/>
        <v>2.6315789473684208</v>
      </c>
      <c r="AF1091" s="139">
        <f t="shared" si="1195"/>
        <v>4.4117647058823533</v>
      </c>
      <c r="AG1091" s="139">
        <f t="shared" si="1195"/>
        <v>20</v>
      </c>
      <c r="AH1091" s="139">
        <f t="shared" si="1195"/>
        <v>7.8125</v>
      </c>
    </row>
    <row r="1092" spans="1:34" ht="13.5" customHeight="1" x14ac:dyDescent="0.2">
      <c r="A1092" s="165"/>
      <c r="B1092" s="170"/>
      <c r="C1092" s="179"/>
      <c r="D1092" s="171"/>
      <c r="E1092" s="121" t="s">
        <v>189</v>
      </c>
      <c r="F1092" s="143">
        <f>F1089/F1088</f>
        <v>88.834459459459453</v>
      </c>
      <c r="G1092" s="143">
        <f>G1089/G1088</f>
        <v>79.120370370370367</v>
      </c>
      <c r="H1092" s="143">
        <f t="shared" ref="H1092:AH1092" si="1196">H1089/H1088</f>
        <v>103.27111111111111</v>
      </c>
      <c r="I1092" s="143">
        <f t="shared" si="1196"/>
        <v>95.980861244019138</v>
      </c>
      <c r="J1092" s="143">
        <f t="shared" si="1196"/>
        <v>106.91707317073171</v>
      </c>
      <c r="K1092" s="143">
        <f t="shared" si="1196"/>
        <v>97.236453201970448</v>
      </c>
      <c r="L1092" s="143">
        <f t="shared" si="1196"/>
        <v>101.97368421052632</v>
      </c>
      <c r="M1092" s="143">
        <f t="shared" si="1196"/>
        <v>95.414893617021278</v>
      </c>
      <c r="N1092" s="143">
        <f t="shared" si="1196"/>
        <v>90.78142076502732</v>
      </c>
      <c r="O1092" s="143">
        <f t="shared" si="1196"/>
        <v>99.333333333333329</v>
      </c>
      <c r="P1092" s="143">
        <f t="shared" si="1196"/>
        <v>66.984962406015043</v>
      </c>
      <c r="Q1092" s="143">
        <f t="shared" si="1196"/>
        <v>90.282051282051285</v>
      </c>
      <c r="R1092" s="143">
        <f t="shared" si="1196"/>
        <v>82.402777777777771</v>
      </c>
      <c r="S1092" s="143">
        <f t="shared" si="1196"/>
        <v>98.535211267605632</v>
      </c>
      <c r="T1092" s="143">
        <f t="shared" si="1196"/>
        <v>88.908333333333331</v>
      </c>
      <c r="U1092" s="143">
        <f t="shared" si="1196"/>
        <v>96.084745762711862</v>
      </c>
      <c r="V1092" s="143">
        <f t="shared" si="1196"/>
        <v>157.78761061946904</v>
      </c>
      <c r="W1092" s="143">
        <f t="shared" si="1196"/>
        <v>121.47368421052632</v>
      </c>
      <c r="X1092" s="143">
        <f t="shared" si="1196"/>
        <v>61.39</v>
      </c>
      <c r="Y1092" s="143">
        <f t="shared" si="1196"/>
        <v>129.79569892473117</v>
      </c>
      <c r="Z1092" s="143">
        <f t="shared" si="1196"/>
        <v>121.06796116504854</v>
      </c>
      <c r="AA1092" s="143">
        <f t="shared" si="1196"/>
        <v>98.7</v>
      </c>
      <c r="AB1092" s="143">
        <f t="shared" si="1196"/>
        <v>86.013888888888886</v>
      </c>
      <c r="AC1092" s="143">
        <f t="shared" si="1196"/>
        <v>90.708333333333329</v>
      </c>
      <c r="AD1092" s="143">
        <f t="shared" si="1196"/>
        <v>70.934210526315795</v>
      </c>
      <c r="AE1092" s="143">
        <f t="shared" si="1196"/>
        <v>73.815789473684205</v>
      </c>
      <c r="AF1092" s="143">
        <f t="shared" si="1196"/>
        <v>201.33823529411765</v>
      </c>
      <c r="AG1092" s="143">
        <f t="shared" si="1196"/>
        <v>144.93846153846152</v>
      </c>
      <c r="AH1092" s="143">
        <f t="shared" si="1196"/>
        <v>139.1875</v>
      </c>
    </row>
    <row r="1093" spans="1:34" ht="13.5" customHeight="1" x14ac:dyDescent="0.2">
      <c r="A1093" s="165"/>
      <c r="B1093" s="175" t="s">
        <v>71</v>
      </c>
      <c r="C1093" s="176"/>
      <c r="D1093" s="177"/>
      <c r="E1093" s="114" t="s">
        <v>187</v>
      </c>
      <c r="F1093" s="5">
        <v>323</v>
      </c>
      <c r="G1093" s="5">
        <v>298</v>
      </c>
      <c r="H1093" s="5">
        <v>265</v>
      </c>
      <c r="I1093" s="5">
        <v>273</v>
      </c>
      <c r="J1093" s="5">
        <v>290</v>
      </c>
      <c r="K1093" s="5">
        <v>313</v>
      </c>
      <c r="L1093" s="5">
        <v>311</v>
      </c>
      <c r="M1093" s="5">
        <v>276</v>
      </c>
      <c r="N1093" s="5">
        <v>279</v>
      </c>
      <c r="O1093" s="5">
        <v>296</v>
      </c>
      <c r="P1093" s="5">
        <v>270</v>
      </c>
      <c r="Q1093" s="5">
        <v>193</v>
      </c>
      <c r="R1093" s="5">
        <v>209</v>
      </c>
      <c r="S1093" s="5">
        <v>218</v>
      </c>
      <c r="T1093" s="5">
        <v>174</v>
      </c>
      <c r="U1093" s="5">
        <v>187</v>
      </c>
      <c r="V1093" s="5">
        <v>156</v>
      </c>
      <c r="W1093" s="5">
        <v>171</v>
      </c>
      <c r="X1093" s="5">
        <v>160</v>
      </c>
      <c r="Y1093" s="5">
        <v>136</v>
      </c>
      <c r="Z1093" s="5">
        <v>141</v>
      </c>
      <c r="AA1093" s="5">
        <v>118</v>
      </c>
      <c r="AB1093" s="5">
        <v>134</v>
      </c>
      <c r="AC1093" s="5">
        <v>113</v>
      </c>
      <c r="AD1093" s="5">
        <v>152</v>
      </c>
      <c r="AE1093" s="5">
        <v>127</v>
      </c>
      <c r="AF1093" s="5">
        <v>117</v>
      </c>
      <c r="AG1093" s="5">
        <v>120</v>
      </c>
      <c r="AH1093" s="5">
        <v>96</v>
      </c>
    </row>
    <row r="1094" spans="1:34" ht="13.5" customHeight="1" x14ac:dyDescent="0.2">
      <c r="A1094" s="165"/>
      <c r="B1094" s="168"/>
      <c r="C1094" s="178"/>
      <c r="D1094" s="169"/>
      <c r="E1094" s="115" t="s">
        <v>188</v>
      </c>
      <c r="F1094" s="8">
        <v>11267</v>
      </c>
      <c r="G1094" s="8">
        <v>8820</v>
      </c>
      <c r="H1094" s="8">
        <v>8604</v>
      </c>
      <c r="I1094" s="8">
        <v>6108</v>
      </c>
      <c r="J1094" s="8">
        <v>8461</v>
      </c>
      <c r="K1094" s="8">
        <v>7404</v>
      </c>
      <c r="L1094" s="8">
        <v>6339</v>
      </c>
      <c r="M1094" s="8">
        <v>6608</v>
      </c>
      <c r="N1094" s="8">
        <v>6391</v>
      </c>
      <c r="O1094" s="8">
        <v>12002</v>
      </c>
      <c r="P1094" s="8">
        <v>4442</v>
      </c>
      <c r="Q1094" s="8">
        <v>5311</v>
      </c>
      <c r="R1094" s="8">
        <v>5147</v>
      </c>
      <c r="S1094" s="8">
        <v>5456</v>
      </c>
      <c r="T1094" s="8">
        <v>3535</v>
      </c>
      <c r="U1094" s="8">
        <v>3413</v>
      </c>
      <c r="V1094" s="8">
        <v>3684</v>
      </c>
      <c r="W1094" s="8">
        <v>2775</v>
      </c>
      <c r="X1094" s="8">
        <v>3711</v>
      </c>
      <c r="Y1094" s="8">
        <v>4248</v>
      </c>
      <c r="Z1094" s="8">
        <v>4025</v>
      </c>
      <c r="AA1094" s="8">
        <v>2548</v>
      </c>
      <c r="AB1094" s="8">
        <v>1588</v>
      </c>
      <c r="AC1094" s="8">
        <v>3792</v>
      </c>
      <c r="AD1094" s="8">
        <v>2347</v>
      </c>
      <c r="AE1094" s="8">
        <v>1883</v>
      </c>
      <c r="AF1094" s="8">
        <v>2319</v>
      </c>
      <c r="AG1094" s="8">
        <v>2179</v>
      </c>
      <c r="AH1094" s="8">
        <v>1284</v>
      </c>
    </row>
    <row r="1095" spans="1:34" ht="13.5" customHeight="1" x14ac:dyDescent="0.2">
      <c r="A1095" s="165"/>
      <c r="B1095" s="168"/>
      <c r="C1095" s="178"/>
      <c r="D1095" s="169"/>
      <c r="E1095" s="122" t="s">
        <v>195</v>
      </c>
      <c r="F1095" s="134"/>
      <c r="G1095" s="134"/>
      <c r="H1095" s="134"/>
      <c r="I1095" s="134"/>
      <c r="J1095" s="134"/>
      <c r="K1095" s="134"/>
      <c r="L1095" s="134"/>
      <c r="M1095" s="134"/>
      <c r="N1095" s="134"/>
      <c r="O1095" s="134"/>
      <c r="P1095" s="134"/>
      <c r="Q1095" s="134">
        <v>7</v>
      </c>
      <c r="R1095" s="134">
        <v>7</v>
      </c>
      <c r="S1095" s="134">
        <v>15</v>
      </c>
      <c r="T1095" s="134">
        <v>11</v>
      </c>
      <c r="U1095" s="134">
        <v>9</v>
      </c>
      <c r="V1095" s="134">
        <v>7</v>
      </c>
      <c r="W1095" s="134">
        <v>14</v>
      </c>
      <c r="X1095" s="134">
        <v>8</v>
      </c>
      <c r="Y1095" s="134">
        <v>6</v>
      </c>
      <c r="Z1095" s="134">
        <v>8</v>
      </c>
      <c r="AA1095" s="134">
        <v>2</v>
      </c>
      <c r="AB1095" s="134">
        <v>8</v>
      </c>
      <c r="AC1095" s="134">
        <v>7</v>
      </c>
      <c r="AD1095" s="134">
        <v>16</v>
      </c>
      <c r="AE1095" s="134">
        <v>13</v>
      </c>
      <c r="AF1095" s="134">
        <v>6</v>
      </c>
      <c r="AG1095" s="134">
        <v>8</v>
      </c>
      <c r="AH1095" s="134">
        <v>4</v>
      </c>
    </row>
    <row r="1096" spans="1:34" ht="13.5" customHeight="1" x14ac:dyDescent="0.2">
      <c r="A1096" s="165"/>
      <c r="B1096" s="168"/>
      <c r="C1096" s="178"/>
      <c r="D1096" s="169"/>
      <c r="E1096" s="123" t="s">
        <v>197</v>
      </c>
      <c r="F1096" s="138"/>
      <c r="G1096" s="138"/>
      <c r="H1096" s="138"/>
      <c r="I1096" s="138"/>
      <c r="J1096" s="138"/>
      <c r="K1096" s="138"/>
      <c r="L1096" s="138"/>
      <c r="M1096" s="138"/>
      <c r="N1096" s="138"/>
      <c r="O1096" s="138"/>
      <c r="P1096" s="138"/>
      <c r="Q1096" s="139">
        <f t="shared" ref="Q1096:S1096" si="1197">Q1095/Q1093*100</f>
        <v>3.6269430051813467</v>
      </c>
      <c r="R1096" s="139">
        <f t="shared" si="1197"/>
        <v>3.3492822966507179</v>
      </c>
      <c r="S1096" s="139">
        <f t="shared" si="1197"/>
        <v>6.8807339449541285</v>
      </c>
      <c r="T1096" s="139">
        <f>T1095/T1093*100</f>
        <v>6.3218390804597711</v>
      </c>
      <c r="U1096" s="139">
        <f t="shared" ref="U1096:AH1096" si="1198">U1095/U1093*100</f>
        <v>4.8128342245989302</v>
      </c>
      <c r="V1096" s="139">
        <f t="shared" si="1198"/>
        <v>4.4871794871794872</v>
      </c>
      <c r="W1096" s="139">
        <f t="shared" si="1198"/>
        <v>8.1871345029239766</v>
      </c>
      <c r="X1096" s="139">
        <f t="shared" si="1198"/>
        <v>5</v>
      </c>
      <c r="Y1096" s="139">
        <f t="shared" si="1198"/>
        <v>4.4117647058823533</v>
      </c>
      <c r="Z1096" s="139">
        <f t="shared" si="1198"/>
        <v>5.6737588652482271</v>
      </c>
      <c r="AA1096" s="139">
        <f t="shared" si="1198"/>
        <v>1.6949152542372881</v>
      </c>
      <c r="AB1096" s="139">
        <f t="shared" si="1198"/>
        <v>5.9701492537313428</v>
      </c>
      <c r="AC1096" s="139">
        <f t="shared" si="1198"/>
        <v>6.1946902654867255</v>
      </c>
      <c r="AD1096" s="139">
        <f t="shared" si="1198"/>
        <v>10.526315789473683</v>
      </c>
      <c r="AE1096" s="139">
        <f t="shared" si="1198"/>
        <v>10.236220472440944</v>
      </c>
      <c r="AF1096" s="139">
        <f t="shared" si="1198"/>
        <v>5.1282051282051277</v>
      </c>
      <c r="AG1096" s="139">
        <f t="shared" si="1198"/>
        <v>6.666666666666667</v>
      </c>
      <c r="AH1096" s="139">
        <f t="shared" si="1198"/>
        <v>4.1666666666666661</v>
      </c>
    </row>
    <row r="1097" spans="1:34" ht="13.5" customHeight="1" x14ac:dyDescent="0.2">
      <c r="A1097" s="165"/>
      <c r="B1097" s="170"/>
      <c r="C1097" s="179"/>
      <c r="D1097" s="171"/>
      <c r="E1097" s="121" t="s">
        <v>189</v>
      </c>
      <c r="F1097" s="143">
        <f>F1094/F1093</f>
        <v>34.882352941176471</v>
      </c>
      <c r="G1097" s="143">
        <f>G1094/G1093</f>
        <v>29.597315436241612</v>
      </c>
      <c r="H1097" s="143">
        <f t="shared" ref="H1097:AH1097" si="1199">H1094/H1093</f>
        <v>32.467924528301886</v>
      </c>
      <c r="I1097" s="143">
        <f t="shared" si="1199"/>
        <v>22.373626373626372</v>
      </c>
      <c r="J1097" s="143">
        <f t="shared" si="1199"/>
        <v>29.175862068965518</v>
      </c>
      <c r="K1097" s="143">
        <f t="shared" si="1199"/>
        <v>23.654952076677315</v>
      </c>
      <c r="L1097" s="143">
        <f t="shared" si="1199"/>
        <v>20.382636655948552</v>
      </c>
      <c r="M1097" s="143">
        <f t="shared" si="1199"/>
        <v>23.942028985507246</v>
      </c>
      <c r="N1097" s="143">
        <f t="shared" si="1199"/>
        <v>22.906810035842295</v>
      </c>
      <c r="O1097" s="143">
        <f t="shared" si="1199"/>
        <v>40.547297297297298</v>
      </c>
      <c r="P1097" s="143">
        <f t="shared" si="1199"/>
        <v>16.451851851851853</v>
      </c>
      <c r="Q1097" s="143">
        <f t="shared" si="1199"/>
        <v>27.518134715025905</v>
      </c>
      <c r="R1097" s="143">
        <f t="shared" si="1199"/>
        <v>24.626794258373206</v>
      </c>
      <c r="S1097" s="143">
        <f t="shared" si="1199"/>
        <v>25.027522935779817</v>
      </c>
      <c r="T1097" s="143">
        <f t="shared" si="1199"/>
        <v>20.316091954022987</v>
      </c>
      <c r="U1097" s="143">
        <f t="shared" si="1199"/>
        <v>18.251336898395721</v>
      </c>
      <c r="V1097" s="143">
        <f t="shared" si="1199"/>
        <v>23.615384615384617</v>
      </c>
      <c r="W1097" s="143">
        <f t="shared" si="1199"/>
        <v>16.228070175438596</v>
      </c>
      <c r="X1097" s="143">
        <f t="shared" si="1199"/>
        <v>23.193750000000001</v>
      </c>
      <c r="Y1097" s="143">
        <f t="shared" si="1199"/>
        <v>31.235294117647058</v>
      </c>
      <c r="Z1097" s="143">
        <f t="shared" si="1199"/>
        <v>28.546099290780141</v>
      </c>
      <c r="AA1097" s="143">
        <f t="shared" si="1199"/>
        <v>21.593220338983052</v>
      </c>
      <c r="AB1097" s="143">
        <f t="shared" si="1199"/>
        <v>11.850746268656716</v>
      </c>
      <c r="AC1097" s="143">
        <f t="shared" si="1199"/>
        <v>33.557522123893804</v>
      </c>
      <c r="AD1097" s="143">
        <f t="shared" si="1199"/>
        <v>15.440789473684211</v>
      </c>
      <c r="AE1097" s="143">
        <f t="shared" si="1199"/>
        <v>14.826771653543307</v>
      </c>
      <c r="AF1097" s="143">
        <f t="shared" si="1199"/>
        <v>19.820512820512821</v>
      </c>
      <c r="AG1097" s="143">
        <f t="shared" si="1199"/>
        <v>18.158333333333335</v>
      </c>
      <c r="AH1097" s="143">
        <f t="shared" si="1199"/>
        <v>13.375</v>
      </c>
    </row>
    <row r="1098" spans="1:34" ht="13.5" customHeight="1" x14ac:dyDescent="0.2">
      <c r="A1098" s="165"/>
      <c r="B1098" s="175" t="s">
        <v>72</v>
      </c>
      <c r="C1098" s="176"/>
      <c r="D1098" s="177"/>
      <c r="E1098" s="114" t="s">
        <v>187</v>
      </c>
      <c r="F1098" s="5">
        <v>23</v>
      </c>
      <c r="G1098" s="5">
        <v>34</v>
      </c>
      <c r="H1098" s="5">
        <v>25</v>
      </c>
      <c r="I1098" s="5">
        <v>28</v>
      </c>
      <c r="J1098" s="5">
        <v>29</v>
      </c>
      <c r="K1098" s="5">
        <v>22</v>
      </c>
      <c r="L1098" s="5">
        <v>33</v>
      </c>
      <c r="M1098" s="5">
        <v>30</v>
      </c>
      <c r="N1098" s="5">
        <v>26</v>
      </c>
      <c r="O1098" s="5">
        <v>26</v>
      </c>
      <c r="P1098" s="5">
        <v>9</v>
      </c>
      <c r="Q1098" s="5">
        <v>16</v>
      </c>
      <c r="R1098" s="5">
        <v>17</v>
      </c>
      <c r="S1098" s="5">
        <v>18</v>
      </c>
      <c r="T1098" s="5">
        <v>23</v>
      </c>
      <c r="U1098" s="5">
        <v>11</v>
      </c>
      <c r="V1098" s="5">
        <v>17</v>
      </c>
      <c r="W1098" s="5">
        <v>16</v>
      </c>
      <c r="X1098" s="5">
        <v>21</v>
      </c>
      <c r="Y1098" s="5">
        <v>17</v>
      </c>
      <c r="Z1098" s="5">
        <v>11</v>
      </c>
      <c r="AA1098" s="5">
        <v>7</v>
      </c>
      <c r="AB1098" s="5">
        <v>10</v>
      </c>
      <c r="AC1098" s="5">
        <v>14</v>
      </c>
      <c r="AD1098" s="5">
        <v>11</v>
      </c>
      <c r="AE1098" s="5">
        <v>12</v>
      </c>
      <c r="AF1098" s="5">
        <v>15</v>
      </c>
      <c r="AG1098" s="5">
        <v>10</v>
      </c>
      <c r="AH1098" s="5">
        <v>17</v>
      </c>
    </row>
    <row r="1099" spans="1:34" ht="13.5" customHeight="1" x14ac:dyDescent="0.2">
      <c r="A1099" s="165"/>
      <c r="B1099" s="168"/>
      <c r="C1099" s="178"/>
      <c r="D1099" s="169"/>
      <c r="E1099" s="115" t="s">
        <v>188</v>
      </c>
      <c r="F1099" s="8">
        <v>1004</v>
      </c>
      <c r="G1099" s="8">
        <v>1560</v>
      </c>
      <c r="H1099" s="8">
        <v>1015</v>
      </c>
      <c r="I1099" s="8">
        <v>908</v>
      </c>
      <c r="J1099" s="8">
        <v>817</v>
      </c>
      <c r="K1099" s="8">
        <v>371</v>
      </c>
      <c r="L1099" s="8">
        <v>1633</v>
      </c>
      <c r="M1099" s="8">
        <v>698</v>
      </c>
      <c r="N1099" s="8">
        <v>1064</v>
      </c>
      <c r="O1099" s="8">
        <v>1308</v>
      </c>
      <c r="P1099" s="8">
        <v>469</v>
      </c>
      <c r="Q1099" s="8">
        <v>823</v>
      </c>
      <c r="R1099" s="8">
        <v>354</v>
      </c>
      <c r="S1099" s="8">
        <v>484</v>
      </c>
      <c r="T1099" s="8">
        <v>1959</v>
      </c>
      <c r="U1099" s="8">
        <v>130</v>
      </c>
      <c r="V1099" s="8">
        <v>1576</v>
      </c>
      <c r="W1099" s="8">
        <v>2952</v>
      </c>
      <c r="X1099" s="8">
        <v>2978</v>
      </c>
      <c r="Y1099" s="8">
        <v>491</v>
      </c>
      <c r="Z1099" s="8">
        <v>219</v>
      </c>
      <c r="AA1099" s="8">
        <v>3</v>
      </c>
      <c r="AB1099" s="8">
        <v>463</v>
      </c>
      <c r="AC1099" s="8">
        <v>294</v>
      </c>
      <c r="AD1099" s="8">
        <v>120</v>
      </c>
      <c r="AE1099" s="8">
        <v>843</v>
      </c>
      <c r="AF1099" s="8">
        <v>2025</v>
      </c>
      <c r="AG1099" s="8">
        <v>112</v>
      </c>
      <c r="AH1099" s="8">
        <v>343</v>
      </c>
    </row>
    <row r="1100" spans="1:34" ht="13.5" customHeight="1" x14ac:dyDescent="0.2">
      <c r="A1100" s="165"/>
      <c r="B1100" s="168"/>
      <c r="C1100" s="178"/>
      <c r="D1100" s="169"/>
      <c r="E1100" s="122" t="s">
        <v>195</v>
      </c>
      <c r="F1100" s="134"/>
      <c r="G1100" s="134"/>
      <c r="H1100" s="134"/>
      <c r="I1100" s="134"/>
      <c r="J1100" s="134"/>
      <c r="K1100" s="134"/>
      <c r="L1100" s="134"/>
      <c r="M1100" s="134"/>
      <c r="N1100" s="134"/>
      <c r="O1100" s="134"/>
      <c r="P1100" s="134"/>
      <c r="Q1100" s="134">
        <v>0</v>
      </c>
      <c r="R1100" s="134">
        <v>1</v>
      </c>
      <c r="S1100" s="134">
        <v>2</v>
      </c>
      <c r="T1100" s="134">
        <v>3</v>
      </c>
      <c r="U1100" s="134">
        <v>0</v>
      </c>
      <c r="V1100" s="134">
        <v>0</v>
      </c>
      <c r="W1100" s="134">
        <v>1</v>
      </c>
      <c r="X1100" s="134">
        <v>1</v>
      </c>
      <c r="Y1100" s="134">
        <v>1</v>
      </c>
      <c r="Z1100" s="134">
        <v>0</v>
      </c>
      <c r="AA1100" s="134">
        <v>0</v>
      </c>
      <c r="AB1100" s="134">
        <v>0</v>
      </c>
      <c r="AC1100" s="134">
        <v>0</v>
      </c>
      <c r="AD1100" s="134">
        <v>1</v>
      </c>
      <c r="AE1100" s="134">
        <v>0</v>
      </c>
      <c r="AF1100" s="134">
        <v>1</v>
      </c>
      <c r="AG1100" s="134">
        <v>0</v>
      </c>
      <c r="AH1100" s="134">
        <v>1</v>
      </c>
    </row>
    <row r="1101" spans="1:34" ht="13.5" customHeight="1" x14ac:dyDescent="0.2">
      <c r="A1101" s="165"/>
      <c r="B1101" s="168"/>
      <c r="C1101" s="178"/>
      <c r="D1101" s="169"/>
      <c r="E1101" s="123" t="s">
        <v>197</v>
      </c>
      <c r="F1101" s="138"/>
      <c r="G1101" s="138"/>
      <c r="H1101" s="138"/>
      <c r="I1101" s="138"/>
      <c r="J1101" s="138"/>
      <c r="K1101" s="138"/>
      <c r="L1101" s="138"/>
      <c r="M1101" s="138"/>
      <c r="N1101" s="138"/>
      <c r="O1101" s="138"/>
      <c r="P1101" s="138"/>
      <c r="Q1101" s="139">
        <f t="shared" ref="Q1101:S1101" si="1200">Q1100/Q1098*100</f>
        <v>0</v>
      </c>
      <c r="R1101" s="139">
        <f t="shared" si="1200"/>
        <v>5.8823529411764701</v>
      </c>
      <c r="S1101" s="139">
        <f t="shared" si="1200"/>
        <v>11.111111111111111</v>
      </c>
      <c r="T1101" s="139">
        <f>T1100/T1098*100</f>
        <v>13.043478260869565</v>
      </c>
      <c r="U1101" s="139">
        <f t="shared" ref="U1101:AH1101" si="1201">U1100/U1098*100</f>
        <v>0</v>
      </c>
      <c r="V1101" s="139">
        <f t="shared" si="1201"/>
        <v>0</v>
      </c>
      <c r="W1101" s="139">
        <f t="shared" si="1201"/>
        <v>6.25</v>
      </c>
      <c r="X1101" s="139">
        <f t="shared" si="1201"/>
        <v>4.7619047619047619</v>
      </c>
      <c r="Y1101" s="139">
        <f t="shared" si="1201"/>
        <v>5.8823529411764701</v>
      </c>
      <c r="Z1101" s="139">
        <f t="shared" si="1201"/>
        <v>0</v>
      </c>
      <c r="AA1101" s="139">
        <f t="shared" si="1201"/>
        <v>0</v>
      </c>
      <c r="AB1101" s="139">
        <f t="shared" si="1201"/>
        <v>0</v>
      </c>
      <c r="AC1101" s="139">
        <f t="shared" si="1201"/>
        <v>0</v>
      </c>
      <c r="AD1101" s="139">
        <f t="shared" si="1201"/>
        <v>9.0909090909090917</v>
      </c>
      <c r="AE1101" s="139">
        <f t="shared" si="1201"/>
        <v>0</v>
      </c>
      <c r="AF1101" s="139">
        <f t="shared" si="1201"/>
        <v>6.666666666666667</v>
      </c>
      <c r="AG1101" s="139">
        <f t="shared" si="1201"/>
        <v>0</v>
      </c>
      <c r="AH1101" s="139">
        <f t="shared" si="1201"/>
        <v>5.8823529411764701</v>
      </c>
    </row>
    <row r="1102" spans="1:34" ht="13.5" customHeight="1" x14ac:dyDescent="0.2">
      <c r="A1102" s="165"/>
      <c r="B1102" s="170"/>
      <c r="C1102" s="179"/>
      <c r="D1102" s="171"/>
      <c r="E1102" s="121" t="s">
        <v>189</v>
      </c>
      <c r="F1102" s="143">
        <f>F1099/F1098</f>
        <v>43.652173913043477</v>
      </c>
      <c r="G1102" s="143">
        <f>G1099/G1098</f>
        <v>45.882352941176471</v>
      </c>
      <c r="H1102" s="143">
        <f t="shared" ref="H1102:AH1102" si="1202">H1099/H1098</f>
        <v>40.6</v>
      </c>
      <c r="I1102" s="143">
        <f t="shared" si="1202"/>
        <v>32.428571428571431</v>
      </c>
      <c r="J1102" s="143">
        <f t="shared" si="1202"/>
        <v>28.172413793103448</v>
      </c>
      <c r="K1102" s="143">
        <f t="shared" si="1202"/>
        <v>16.863636363636363</v>
      </c>
      <c r="L1102" s="143">
        <f t="shared" si="1202"/>
        <v>49.484848484848484</v>
      </c>
      <c r="M1102" s="143">
        <f t="shared" si="1202"/>
        <v>23.266666666666666</v>
      </c>
      <c r="N1102" s="143">
        <f t="shared" si="1202"/>
        <v>40.92307692307692</v>
      </c>
      <c r="O1102" s="143">
        <f t="shared" si="1202"/>
        <v>50.307692307692307</v>
      </c>
      <c r="P1102" s="143">
        <f t="shared" si="1202"/>
        <v>52.111111111111114</v>
      </c>
      <c r="Q1102" s="143">
        <f t="shared" si="1202"/>
        <v>51.4375</v>
      </c>
      <c r="R1102" s="143">
        <f t="shared" si="1202"/>
        <v>20.823529411764707</v>
      </c>
      <c r="S1102" s="143">
        <f t="shared" si="1202"/>
        <v>26.888888888888889</v>
      </c>
      <c r="T1102" s="143">
        <f t="shared" si="1202"/>
        <v>85.173913043478265</v>
      </c>
      <c r="U1102" s="143">
        <f t="shared" si="1202"/>
        <v>11.818181818181818</v>
      </c>
      <c r="V1102" s="143">
        <f t="shared" si="1202"/>
        <v>92.705882352941174</v>
      </c>
      <c r="W1102" s="143">
        <f t="shared" si="1202"/>
        <v>184.5</v>
      </c>
      <c r="X1102" s="143">
        <f t="shared" si="1202"/>
        <v>141.8095238095238</v>
      </c>
      <c r="Y1102" s="143">
        <f t="shared" si="1202"/>
        <v>28.882352941176471</v>
      </c>
      <c r="Z1102" s="143">
        <f t="shared" si="1202"/>
        <v>19.90909090909091</v>
      </c>
      <c r="AA1102" s="143">
        <f t="shared" si="1202"/>
        <v>0.42857142857142855</v>
      </c>
      <c r="AB1102" s="143">
        <f t="shared" si="1202"/>
        <v>46.3</v>
      </c>
      <c r="AC1102" s="143">
        <f t="shared" si="1202"/>
        <v>21</v>
      </c>
      <c r="AD1102" s="143">
        <f t="shared" si="1202"/>
        <v>10.909090909090908</v>
      </c>
      <c r="AE1102" s="143">
        <f t="shared" si="1202"/>
        <v>70.25</v>
      </c>
      <c r="AF1102" s="143">
        <f t="shared" si="1202"/>
        <v>135</v>
      </c>
      <c r="AG1102" s="143">
        <f t="shared" si="1202"/>
        <v>11.2</v>
      </c>
      <c r="AH1102" s="143">
        <f t="shared" si="1202"/>
        <v>20.176470588235293</v>
      </c>
    </row>
    <row r="1103" spans="1:34" ht="13.5" customHeight="1" x14ac:dyDescent="0.2">
      <c r="A1103" s="165"/>
      <c r="B1103" s="175" t="s">
        <v>73</v>
      </c>
      <c r="C1103" s="176"/>
      <c r="D1103" s="177"/>
      <c r="E1103" s="114" t="s">
        <v>187</v>
      </c>
      <c r="F1103" s="5">
        <v>152</v>
      </c>
      <c r="G1103" s="5">
        <v>156</v>
      </c>
      <c r="H1103" s="5">
        <v>175</v>
      </c>
      <c r="I1103" s="5">
        <v>142</v>
      </c>
      <c r="J1103" s="5">
        <v>129</v>
      </c>
      <c r="K1103" s="5">
        <v>142</v>
      </c>
      <c r="L1103" s="5">
        <v>143</v>
      </c>
      <c r="M1103" s="5">
        <v>142</v>
      </c>
      <c r="N1103" s="5">
        <v>139</v>
      </c>
      <c r="O1103" s="5">
        <v>121</v>
      </c>
      <c r="P1103" s="5">
        <v>126</v>
      </c>
      <c r="Q1103" s="5">
        <v>121</v>
      </c>
      <c r="R1103" s="5">
        <v>128</v>
      </c>
      <c r="S1103" s="5">
        <v>127</v>
      </c>
      <c r="T1103" s="5">
        <v>106</v>
      </c>
      <c r="U1103" s="5">
        <v>97</v>
      </c>
      <c r="V1103" s="5">
        <v>100</v>
      </c>
      <c r="W1103" s="5">
        <v>127</v>
      </c>
      <c r="X1103" s="5">
        <v>110</v>
      </c>
      <c r="Y1103" s="5">
        <v>91</v>
      </c>
      <c r="Z1103" s="5">
        <v>75</v>
      </c>
      <c r="AA1103" s="5">
        <v>75</v>
      </c>
      <c r="AB1103" s="5">
        <v>72</v>
      </c>
      <c r="AC1103" s="5">
        <v>79</v>
      </c>
      <c r="AD1103" s="5">
        <v>92</v>
      </c>
      <c r="AE1103" s="5">
        <v>90</v>
      </c>
      <c r="AF1103" s="5">
        <v>79</v>
      </c>
      <c r="AG1103" s="5">
        <v>85</v>
      </c>
      <c r="AH1103" s="5">
        <v>88</v>
      </c>
    </row>
    <row r="1104" spans="1:34" ht="13.5" customHeight="1" x14ac:dyDescent="0.2">
      <c r="A1104" s="165"/>
      <c r="B1104" s="168"/>
      <c r="C1104" s="178"/>
      <c r="D1104" s="169"/>
      <c r="E1104" s="115" t="s">
        <v>188</v>
      </c>
      <c r="F1104" s="8">
        <v>6931</v>
      </c>
      <c r="G1104" s="8">
        <v>5560</v>
      </c>
      <c r="H1104" s="8">
        <v>5917</v>
      </c>
      <c r="I1104" s="8">
        <v>7448</v>
      </c>
      <c r="J1104" s="8">
        <v>5063</v>
      </c>
      <c r="K1104" s="8">
        <v>3636</v>
      </c>
      <c r="L1104" s="8">
        <v>5056</v>
      </c>
      <c r="M1104" s="8">
        <v>8761</v>
      </c>
      <c r="N1104" s="8">
        <v>11483</v>
      </c>
      <c r="O1104" s="8">
        <v>5422</v>
      </c>
      <c r="P1104" s="8">
        <v>15381</v>
      </c>
      <c r="Q1104" s="8">
        <v>4049</v>
      </c>
      <c r="R1104" s="8">
        <v>7512</v>
      </c>
      <c r="S1104" s="8">
        <v>6135</v>
      </c>
      <c r="T1104" s="8">
        <v>8663</v>
      </c>
      <c r="U1104" s="8">
        <v>3053</v>
      </c>
      <c r="V1104" s="8">
        <v>3621</v>
      </c>
      <c r="W1104" s="8">
        <v>10620</v>
      </c>
      <c r="X1104" s="8">
        <v>2839</v>
      </c>
      <c r="Y1104" s="8">
        <v>3545</v>
      </c>
      <c r="Z1104" s="8">
        <v>2041</v>
      </c>
      <c r="AA1104" s="8">
        <v>3205</v>
      </c>
      <c r="AB1104" s="8">
        <v>2612</v>
      </c>
      <c r="AC1104" s="8">
        <v>3265</v>
      </c>
      <c r="AD1104" s="8">
        <v>9698</v>
      </c>
      <c r="AE1104" s="8">
        <v>6750</v>
      </c>
      <c r="AF1104" s="8">
        <v>3392</v>
      </c>
      <c r="AG1104" s="8">
        <v>15329</v>
      </c>
      <c r="AH1104" s="8">
        <v>2689</v>
      </c>
    </row>
    <row r="1105" spans="1:34" ht="13.5" customHeight="1" x14ac:dyDescent="0.2">
      <c r="A1105" s="165"/>
      <c r="B1105" s="168"/>
      <c r="C1105" s="178"/>
      <c r="D1105" s="169"/>
      <c r="E1105" s="122" t="s">
        <v>195</v>
      </c>
      <c r="F1105" s="134"/>
      <c r="G1105" s="134"/>
      <c r="H1105" s="134"/>
      <c r="I1105" s="134"/>
      <c r="J1105" s="134"/>
      <c r="K1105" s="134"/>
      <c r="L1105" s="134"/>
      <c r="M1105" s="134"/>
      <c r="N1105" s="134"/>
      <c r="O1105" s="134"/>
      <c r="P1105" s="134"/>
      <c r="Q1105" s="134">
        <v>5</v>
      </c>
      <c r="R1105" s="134">
        <v>10</v>
      </c>
      <c r="S1105" s="134">
        <v>1</v>
      </c>
      <c r="T1105" s="134">
        <v>2</v>
      </c>
      <c r="U1105" s="134">
        <v>2</v>
      </c>
      <c r="V1105" s="134">
        <v>4</v>
      </c>
      <c r="W1105" s="134">
        <v>4</v>
      </c>
      <c r="X1105" s="134">
        <v>8</v>
      </c>
      <c r="Y1105" s="134">
        <v>4</v>
      </c>
      <c r="Z1105" s="134">
        <v>3</v>
      </c>
      <c r="AA1105" s="134">
        <v>0</v>
      </c>
      <c r="AB1105" s="134">
        <v>1</v>
      </c>
      <c r="AC1105" s="134">
        <v>3</v>
      </c>
      <c r="AD1105" s="134">
        <v>6</v>
      </c>
      <c r="AE1105" s="134">
        <v>2</v>
      </c>
      <c r="AF1105" s="134">
        <v>4</v>
      </c>
      <c r="AG1105" s="134">
        <v>9</v>
      </c>
      <c r="AH1105" s="134">
        <v>3</v>
      </c>
    </row>
    <row r="1106" spans="1:34" ht="13.5" customHeight="1" x14ac:dyDescent="0.2">
      <c r="A1106" s="165"/>
      <c r="B1106" s="168"/>
      <c r="C1106" s="178"/>
      <c r="D1106" s="169"/>
      <c r="E1106" s="123" t="s">
        <v>197</v>
      </c>
      <c r="F1106" s="138"/>
      <c r="G1106" s="138"/>
      <c r="H1106" s="138"/>
      <c r="I1106" s="138"/>
      <c r="J1106" s="138"/>
      <c r="K1106" s="138"/>
      <c r="L1106" s="138"/>
      <c r="M1106" s="138"/>
      <c r="N1106" s="138"/>
      <c r="O1106" s="138"/>
      <c r="P1106" s="138"/>
      <c r="Q1106" s="139">
        <f t="shared" ref="Q1106:S1106" si="1203">Q1105/Q1103*100</f>
        <v>4.1322314049586781</v>
      </c>
      <c r="R1106" s="139">
        <f t="shared" si="1203"/>
        <v>7.8125</v>
      </c>
      <c r="S1106" s="139">
        <f t="shared" si="1203"/>
        <v>0.78740157480314954</v>
      </c>
      <c r="T1106" s="139">
        <f>T1105/T1103*100</f>
        <v>1.8867924528301887</v>
      </c>
      <c r="U1106" s="139">
        <f t="shared" ref="U1106:AH1106" si="1204">U1105/U1103*100</f>
        <v>2.0618556701030926</v>
      </c>
      <c r="V1106" s="139">
        <f t="shared" si="1204"/>
        <v>4</v>
      </c>
      <c r="W1106" s="139">
        <f t="shared" si="1204"/>
        <v>3.1496062992125982</v>
      </c>
      <c r="X1106" s="139">
        <f t="shared" si="1204"/>
        <v>7.2727272727272725</v>
      </c>
      <c r="Y1106" s="139">
        <f t="shared" si="1204"/>
        <v>4.395604395604396</v>
      </c>
      <c r="Z1106" s="139">
        <f t="shared" si="1204"/>
        <v>4</v>
      </c>
      <c r="AA1106" s="139">
        <f t="shared" si="1204"/>
        <v>0</v>
      </c>
      <c r="AB1106" s="139">
        <f t="shared" si="1204"/>
        <v>1.3888888888888888</v>
      </c>
      <c r="AC1106" s="139">
        <f t="shared" si="1204"/>
        <v>3.79746835443038</v>
      </c>
      <c r="AD1106" s="139">
        <f t="shared" si="1204"/>
        <v>6.5217391304347823</v>
      </c>
      <c r="AE1106" s="139">
        <f t="shared" si="1204"/>
        <v>2.2222222222222223</v>
      </c>
      <c r="AF1106" s="139">
        <f t="shared" si="1204"/>
        <v>5.0632911392405067</v>
      </c>
      <c r="AG1106" s="139">
        <f t="shared" si="1204"/>
        <v>10.588235294117647</v>
      </c>
      <c r="AH1106" s="139">
        <f t="shared" si="1204"/>
        <v>3.4090909090909087</v>
      </c>
    </row>
    <row r="1107" spans="1:34" ht="13.5" customHeight="1" x14ac:dyDescent="0.2">
      <c r="A1107" s="165"/>
      <c r="B1107" s="170"/>
      <c r="C1107" s="179"/>
      <c r="D1107" s="171"/>
      <c r="E1107" s="121" t="s">
        <v>189</v>
      </c>
      <c r="F1107" s="143">
        <f>F1104/F1103</f>
        <v>45.598684210526315</v>
      </c>
      <c r="G1107" s="143">
        <f>G1104/G1103</f>
        <v>35.641025641025642</v>
      </c>
      <c r="H1107" s="143">
        <f t="shared" ref="H1107:AH1107" si="1205">H1104/H1103</f>
        <v>33.811428571428571</v>
      </c>
      <c r="I1107" s="143">
        <f t="shared" si="1205"/>
        <v>52.450704225352112</v>
      </c>
      <c r="J1107" s="143">
        <f t="shared" si="1205"/>
        <v>39.248062015503876</v>
      </c>
      <c r="K1107" s="143">
        <f t="shared" si="1205"/>
        <v>25.6056338028169</v>
      </c>
      <c r="L1107" s="143">
        <f t="shared" si="1205"/>
        <v>35.356643356643353</v>
      </c>
      <c r="M1107" s="143">
        <f t="shared" si="1205"/>
        <v>61.697183098591552</v>
      </c>
      <c r="N1107" s="143">
        <f t="shared" si="1205"/>
        <v>82.611510791366911</v>
      </c>
      <c r="O1107" s="143">
        <f t="shared" si="1205"/>
        <v>44.809917355371901</v>
      </c>
      <c r="P1107" s="143">
        <f t="shared" si="1205"/>
        <v>122.07142857142857</v>
      </c>
      <c r="Q1107" s="143">
        <f t="shared" si="1205"/>
        <v>33.462809917355372</v>
      </c>
      <c r="R1107" s="143">
        <f t="shared" si="1205"/>
        <v>58.6875</v>
      </c>
      <c r="S1107" s="143">
        <f t="shared" si="1205"/>
        <v>48.30708661417323</v>
      </c>
      <c r="T1107" s="143">
        <f t="shared" si="1205"/>
        <v>81.726415094339629</v>
      </c>
      <c r="U1107" s="143">
        <f t="shared" si="1205"/>
        <v>31.47422680412371</v>
      </c>
      <c r="V1107" s="143">
        <f t="shared" si="1205"/>
        <v>36.21</v>
      </c>
      <c r="W1107" s="143">
        <f t="shared" si="1205"/>
        <v>83.622047244094489</v>
      </c>
      <c r="X1107" s="143">
        <f t="shared" si="1205"/>
        <v>25.809090909090909</v>
      </c>
      <c r="Y1107" s="143">
        <f t="shared" si="1205"/>
        <v>38.956043956043956</v>
      </c>
      <c r="Z1107" s="143">
        <f t="shared" si="1205"/>
        <v>27.213333333333335</v>
      </c>
      <c r="AA1107" s="143">
        <f t="shared" si="1205"/>
        <v>42.733333333333334</v>
      </c>
      <c r="AB1107" s="143">
        <f t="shared" si="1205"/>
        <v>36.277777777777779</v>
      </c>
      <c r="AC1107" s="143">
        <f t="shared" si="1205"/>
        <v>41.329113924050631</v>
      </c>
      <c r="AD1107" s="143">
        <f t="shared" si="1205"/>
        <v>105.41304347826087</v>
      </c>
      <c r="AE1107" s="143">
        <f t="shared" si="1205"/>
        <v>75</v>
      </c>
      <c r="AF1107" s="143">
        <f t="shared" si="1205"/>
        <v>42.936708860759495</v>
      </c>
      <c r="AG1107" s="143">
        <f t="shared" si="1205"/>
        <v>180.34117647058824</v>
      </c>
      <c r="AH1107" s="143">
        <f t="shared" si="1205"/>
        <v>30.556818181818183</v>
      </c>
    </row>
    <row r="1108" spans="1:34" ht="13.5" customHeight="1" x14ac:dyDescent="0.2">
      <c r="A1108" s="165"/>
      <c r="B1108" s="175" t="s">
        <v>74</v>
      </c>
      <c r="C1108" s="176"/>
      <c r="D1108" s="177"/>
      <c r="E1108" s="114" t="s">
        <v>187</v>
      </c>
      <c r="F1108" s="5">
        <v>521</v>
      </c>
      <c r="G1108" s="5">
        <v>546</v>
      </c>
      <c r="H1108" s="5">
        <v>546</v>
      </c>
      <c r="I1108" s="5">
        <v>536</v>
      </c>
      <c r="J1108" s="5">
        <v>544</v>
      </c>
      <c r="K1108" s="5">
        <v>526</v>
      </c>
      <c r="L1108" s="5">
        <v>583</v>
      </c>
      <c r="M1108" s="5">
        <v>589</v>
      </c>
      <c r="N1108" s="5">
        <v>518</v>
      </c>
      <c r="O1108" s="5">
        <v>536</v>
      </c>
      <c r="P1108" s="5">
        <v>518</v>
      </c>
      <c r="Q1108" s="5">
        <v>547</v>
      </c>
      <c r="R1108" s="5">
        <v>542</v>
      </c>
      <c r="S1108" s="5">
        <v>538</v>
      </c>
      <c r="T1108" s="5">
        <v>477</v>
      </c>
      <c r="U1108" s="5">
        <v>432</v>
      </c>
      <c r="V1108" s="5">
        <v>463</v>
      </c>
      <c r="W1108" s="5">
        <v>496</v>
      </c>
      <c r="X1108" s="5">
        <v>450</v>
      </c>
      <c r="Y1108" s="5">
        <v>446</v>
      </c>
      <c r="Z1108" s="5">
        <v>392</v>
      </c>
      <c r="AA1108" s="5">
        <v>400</v>
      </c>
      <c r="AB1108" s="5">
        <v>412</v>
      </c>
      <c r="AC1108" s="5">
        <v>379</v>
      </c>
      <c r="AD1108" s="5">
        <v>378</v>
      </c>
      <c r="AE1108" s="5">
        <v>409</v>
      </c>
      <c r="AF1108" s="5">
        <v>374</v>
      </c>
      <c r="AG1108" s="5">
        <v>390</v>
      </c>
      <c r="AH1108" s="5">
        <v>408</v>
      </c>
    </row>
    <row r="1109" spans="1:34" ht="13.5" customHeight="1" x14ac:dyDescent="0.2">
      <c r="A1109" s="165"/>
      <c r="B1109" s="168"/>
      <c r="C1109" s="178"/>
      <c r="D1109" s="169"/>
      <c r="E1109" s="115" t="s">
        <v>188</v>
      </c>
      <c r="F1109" s="8">
        <v>4576</v>
      </c>
      <c r="G1109" s="8">
        <v>3275</v>
      </c>
      <c r="H1109" s="8">
        <v>5310</v>
      </c>
      <c r="I1109" s="8">
        <v>2908</v>
      </c>
      <c r="J1109" s="8">
        <v>9084</v>
      </c>
      <c r="K1109" s="8">
        <v>4675</v>
      </c>
      <c r="L1109" s="8">
        <v>2393</v>
      </c>
      <c r="M1109" s="8">
        <v>5006</v>
      </c>
      <c r="N1109" s="8">
        <v>2313</v>
      </c>
      <c r="O1109" s="8">
        <v>2965</v>
      </c>
      <c r="P1109" s="8">
        <v>3707</v>
      </c>
      <c r="Q1109" s="8">
        <v>5195</v>
      </c>
      <c r="R1109" s="8">
        <v>2623</v>
      </c>
      <c r="S1109" s="8">
        <v>3814</v>
      </c>
      <c r="T1109" s="8">
        <v>2531</v>
      </c>
      <c r="U1109" s="8">
        <v>2471</v>
      </c>
      <c r="V1109" s="8">
        <v>2128</v>
      </c>
      <c r="W1109" s="8">
        <v>2844</v>
      </c>
      <c r="X1109" s="8">
        <v>2045</v>
      </c>
      <c r="Y1109" s="8">
        <v>21515</v>
      </c>
      <c r="Z1109" s="8">
        <v>2381</v>
      </c>
      <c r="AA1109" s="8">
        <v>4088</v>
      </c>
      <c r="AB1109" s="8">
        <v>2852</v>
      </c>
      <c r="AC1109" s="8">
        <v>3027</v>
      </c>
      <c r="AD1109" s="8">
        <v>2179</v>
      </c>
      <c r="AE1109" s="8">
        <v>1770</v>
      </c>
      <c r="AF1109" s="8">
        <v>1928</v>
      </c>
      <c r="AG1109" s="8">
        <v>3321</v>
      </c>
      <c r="AH1109" s="8">
        <v>2104</v>
      </c>
    </row>
    <row r="1110" spans="1:34" ht="13.5" customHeight="1" x14ac:dyDescent="0.2">
      <c r="A1110" s="165"/>
      <c r="B1110" s="168"/>
      <c r="C1110" s="178"/>
      <c r="D1110" s="169"/>
      <c r="E1110" s="122" t="s">
        <v>195</v>
      </c>
      <c r="F1110" s="134"/>
      <c r="G1110" s="134"/>
      <c r="H1110" s="134"/>
      <c r="I1110" s="134"/>
      <c r="J1110" s="134"/>
      <c r="K1110" s="134"/>
      <c r="L1110" s="134"/>
      <c r="M1110" s="134"/>
      <c r="N1110" s="134"/>
      <c r="O1110" s="134"/>
      <c r="P1110" s="134"/>
      <c r="Q1110" s="134">
        <v>8</v>
      </c>
      <c r="R1110" s="134">
        <v>12</v>
      </c>
      <c r="S1110" s="134">
        <v>10</v>
      </c>
      <c r="T1110" s="134">
        <v>9</v>
      </c>
      <c r="U1110" s="134">
        <v>16</v>
      </c>
      <c r="V1110" s="134">
        <v>11</v>
      </c>
      <c r="W1110" s="134">
        <v>13</v>
      </c>
      <c r="X1110" s="134">
        <v>11</v>
      </c>
      <c r="Y1110" s="134">
        <v>7</v>
      </c>
      <c r="Z1110" s="134">
        <v>14</v>
      </c>
      <c r="AA1110" s="134">
        <v>13</v>
      </c>
      <c r="AB1110" s="134">
        <v>11</v>
      </c>
      <c r="AC1110" s="134">
        <v>15</v>
      </c>
      <c r="AD1110" s="134">
        <v>16</v>
      </c>
      <c r="AE1110" s="134">
        <v>12</v>
      </c>
      <c r="AF1110" s="134">
        <v>12</v>
      </c>
      <c r="AG1110" s="134">
        <v>9</v>
      </c>
      <c r="AH1110" s="134">
        <v>6</v>
      </c>
    </row>
    <row r="1111" spans="1:34" ht="13.5" customHeight="1" x14ac:dyDescent="0.2">
      <c r="A1111" s="165"/>
      <c r="B1111" s="168"/>
      <c r="C1111" s="178"/>
      <c r="D1111" s="169"/>
      <c r="E1111" s="123" t="s">
        <v>197</v>
      </c>
      <c r="F1111" s="138"/>
      <c r="G1111" s="138"/>
      <c r="H1111" s="138"/>
      <c r="I1111" s="138"/>
      <c r="J1111" s="138"/>
      <c r="K1111" s="138"/>
      <c r="L1111" s="138"/>
      <c r="M1111" s="138"/>
      <c r="N1111" s="138"/>
      <c r="O1111" s="138"/>
      <c r="P1111" s="138"/>
      <c r="Q1111" s="139">
        <f t="shared" ref="Q1111:S1111" si="1206">Q1110/Q1108*100</f>
        <v>1.4625228519195612</v>
      </c>
      <c r="R1111" s="139">
        <f t="shared" si="1206"/>
        <v>2.214022140221402</v>
      </c>
      <c r="S1111" s="139">
        <f t="shared" si="1206"/>
        <v>1.8587360594795539</v>
      </c>
      <c r="T1111" s="139">
        <f>T1110/T1108*100</f>
        <v>1.8867924528301887</v>
      </c>
      <c r="U1111" s="139">
        <f t="shared" ref="U1111:AH1111" si="1207">U1110/U1108*100</f>
        <v>3.7037037037037033</v>
      </c>
      <c r="V1111" s="139">
        <f t="shared" si="1207"/>
        <v>2.3758099352051838</v>
      </c>
      <c r="W1111" s="139">
        <f t="shared" si="1207"/>
        <v>2.620967741935484</v>
      </c>
      <c r="X1111" s="139">
        <f t="shared" si="1207"/>
        <v>2.4444444444444446</v>
      </c>
      <c r="Y1111" s="139">
        <f t="shared" si="1207"/>
        <v>1.5695067264573992</v>
      </c>
      <c r="Z1111" s="139">
        <f t="shared" si="1207"/>
        <v>3.5714285714285712</v>
      </c>
      <c r="AA1111" s="139">
        <f t="shared" si="1207"/>
        <v>3.25</v>
      </c>
      <c r="AB1111" s="139">
        <f t="shared" si="1207"/>
        <v>2.6699029126213589</v>
      </c>
      <c r="AC1111" s="139">
        <f t="shared" si="1207"/>
        <v>3.9577836411609502</v>
      </c>
      <c r="AD1111" s="139">
        <f t="shared" si="1207"/>
        <v>4.2328042328042326</v>
      </c>
      <c r="AE1111" s="139">
        <f t="shared" si="1207"/>
        <v>2.9339853300733498</v>
      </c>
      <c r="AF1111" s="139">
        <f t="shared" si="1207"/>
        <v>3.2085561497326207</v>
      </c>
      <c r="AG1111" s="139">
        <f t="shared" si="1207"/>
        <v>2.3076923076923079</v>
      </c>
      <c r="AH1111" s="139">
        <f t="shared" si="1207"/>
        <v>1.4705882352941175</v>
      </c>
    </row>
    <row r="1112" spans="1:34" ht="13.5" customHeight="1" x14ac:dyDescent="0.2">
      <c r="A1112" s="165"/>
      <c r="B1112" s="170"/>
      <c r="C1112" s="179"/>
      <c r="D1112" s="171"/>
      <c r="E1112" s="121" t="s">
        <v>189</v>
      </c>
      <c r="F1112" s="143">
        <f>F1109/F1108</f>
        <v>8.7831094049904035</v>
      </c>
      <c r="G1112" s="143">
        <f>G1109/G1108</f>
        <v>5.9981684981684982</v>
      </c>
      <c r="H1112" s="143">
        <f t="shared" ref="H1112:AH1112" si="1208">H1109/H1108</f>
        <v>9.7252747252747245</v>
      </c>
      <c r="I1112" s="143">
        <f t="shared" si="1208"/>
        <v>5.4253731343283578</v>
      </c>
      <c r="J1112" s="143">
        <f t="shared" si="1208"/>
        <v>16.698529411764707</v>
      </c>
      <c r="K1112" s="143">
        <f t="shared" si="1208"/>
        <v>8.8878326996197714</v>
      </c>
      <c r="L1112" s="143">
        <f t="shared" si="1208"/>
        <v>4.1046312178387652</v>
      </c>
      <c r="M1112" s="143">
        <f t="shared" si="1208"/>
        <v>8.4991511035653655</v>
      </c>
      <c r="N1112" s="143">
        <f t="shared" si="1208"/>
        <v>4.4652509652509655</v>
      </c>
      <c r="O1112" s="143">
        <f t="shared" si="1208"/>
        <v>5.5317164179104479</v>
      </c>
      <c r="P1112" s="143">
        <f t="shared" si="1208"/>
        <v>7.1563706563706564</v>
      </c>
      <c r="Q1112" s="143">
        <f t="shared" si="1208"/>
        <v>9.4972577696526503</v>
      </c>
      <c r="R1112" s="143">
        <f t="shared" si="1208"/>
        <v>4.8394833948339482</v>
      </c>
      <c r="S1112" s="143">
        <f t="shared" si="1208"/>
        <v>7.0892193308550189</v>
      </c>
      <c r="T1112" s="143">
        <f t="shared" si="1208"/>
        <v>5.3060796645702304</v>
      </c>
      <c r="U1112" s="143">
        <f t="shared" si="1208"/>
        <v>5.7199074074074074</v>
      </c>
      <c r="V1112" s="143">
        <f t="shared" si="1208"/>
        <v>4.5961123110151192</v>
      </c>
      <c r="W1112" s="143">
        <f t="shared" si="1208"/>
        <v>5.7338709677419351</v>
      </c>
      <c r="X1112" s="143">
        <f t="shared" si="1208"/>
        <v>4.5444444444444443</v>
      </c>
      <c r="Y1112" s="143">
        <f t="shared" si="1208"/>
        <v>48.239910313901348</v>
      </c>
      <c r="Z1112" s="143">
        <f t="shared" si="1208"/>
        <v>6.0739795918367347</v>
      </c>
      <c r="AA1112" s="143">
        <f t="shared" si="1208"/>
        <v>10.220000000000001</v>
      </c>
      <c r="AB1112" s="143">
        <f t="shared" si="1208"/>
        <v>6.9223300970873787</v>
      </c>
      <c r="AC1112" s="143">
        <f t="shared" si="1208"/>
        <v>7.9868073878627968</v>
      </c>
      <c r="AD1112" s="143">
        <f t="shared" si="1208"/>
        <v>5.7645502645502642</v>
      </c>
      <c r="AE1112" s="143">
        <f t="shared" si="1208"/>
        <v>4.3276283618581903</v>
      </c>
      <c r="AF1112" s="143">
        <f t="shared" si="1208"/>
        <v>5.1550802139037435</v>
      </c>
      <c r="AG1112" s="143">
        <f t="shared" si="1208"/>
        <v>8.5153846153846153</v>
      </c>
      <c r="AH1112" s="143">
        <f t="shared" si="1208"/>
        <v>5.1568627450980395</v>
      </c>
    </row>
    <row r="1113" spans="1:34" ht="13.5" customHeight="1" x14ac:dyDescent="0.2">
      <c r="A1113" s="165"/>
      <c r="B1113" s="175" t="s">
        <v>75</v>
      </c>
      <c r="C1113" s="176"/>
      <c r="D1113" s="177"/>
      <c r="E1113" s="114" t="s">
        <v>187</v>
      </c>
      <c r="F1113" s="5">
        <v>43</v>
      </c>
      <c r="G1113" s="5">
        <v>53</v>
      </c>
      <c r="H1113" s="5">
        <v>55</v>
      </c>
      <c r="I1113" s="5">
        <v>57</v>
      </c>
      <c r="J1113" s="5">
        <v>49</v>
      </c>
      <c r="K1113" s="5">
        <v>60</v>
      </c>
      <c r="L1113" s="5">
        <v>59</v>
      </c>
      <c r="M1113" s="5">
        <v>54</v>
      </c>
      <c r="N1113" s="5">
        <v>54</v>
      </c>
      <c r="O1113" s="5">
        <v>50</v>
      </c>
      <c r="P1113" s="5">
        <v>51</v>
      </c>
      <c r="Q1113" s="5">
        <v>52</v>
      </c>
      <c r="R1113" s="5">
        <v>60</v>
      </c>
      <c r="S1113" s="5">
        <v>41</v>
      </c>
      <c r="T1113" s="5">
        <v>48</v>
      </c>
      <c r="U1113" s="5">
        <v>55</v>
      </c>
      <c r="V1113" s="5">
        <v>48</v>
      </c>
      <c r="W1113" s="5">
        <v>50</v>
      </c>
      <c r="X1113" s="5">
        <v>57</v>
      </c>
      <c r="Y1113" s="5">
        <v>47</v>
      </c>
      <c r="Z1113" s="5">
        <v>36</v>
      </c>
      <c r="AA1113" s="5">
        <v>49</v>
      </c>
      <c r="AB1113" s="5">
        <v>42</v>
      </c>
      <c r="AC1113" s="5">
        <v>52</v>
      </c>
      <c r="AD1113" s="5">
        <v>46</v>
      </c>
      <c r="AE1113" s="5">
        <v>53</v>
      </c>
      <c r="AF1113" s="5">
        <v>41</v>
      </c>
      <c r="AG1113" s="5">
        <v>48</v>
      </c>
      <c r="AH1113" s="5">
        <v>51</v>
      </c>
    </row>
    <row r="1114" spans="1:34" ht="13.5" customHeight="1" x14ac:dyDescent="0.2">
      <c r="A1114" s="165"/>
      <c r="B1114" s="168"/>
      <c r="C1114" s="178"/>
      <c r="D1114" s="169"/>
      <c r="E1114" s="115" t="s">
        <v>188</v>
      </c>
      <c r="F1114" s="8">
        <v>4917</v>
      </c>
      <c r="G1114" s="8">
        <v>6288</v>
      </c>
      <c r="H1114" s="8">
        <v>4268</v>
      </c>
      <c r="I1114" s="8">
        <v>5345</v>
      </c>
      <c r="J1114" s="8">
        <v>5831</v>
      </c>
      <c r="K1114" s="8">
        <v>4196</v>
      </c>
      <c r="L1114" s="8">
        <v>4914</v>
      </c>
      <c r="M1114" s="8">
        <v>5186</v>
      </c>
      <c r="N1114" s="8">
        <v>5881</v>
      </c>
      <c r="O1114" s="8">
        <v>5017</v>
      </c>
      <c r="P1114" s="8">
        <v>3707</v>
      </c>
      <c r="Q1114" s="8">
        <v>5782</v>
      </c>
      <c r="R1114" s="8">
        <v>6288</v>
      </c>
      <c r="S1114" s="8">
        <v>1889</v>
      </c>
      <c r="T1114" s="8">
        <v>3979</v>
      </c>
      <c r="U1114" s="8">
        <v>3189</v>
      </c>
      <c r="V1114" s="8">
        <v>3462</v>
      </c>
      <c r="W1114" s="8">
        <v>6466</v>
      </c>
      <c r="X1114" s="8">
        <v>5636</v>
      </c>
      <c r="Y1114" s="8">
        <v>4632</v>
      </c>
      <c r="Z1114" s="8">
        <v>3627</v>
      </c>
      <c r="AA1114" s="8">
        <v>3973</v>
      </c>
      <c r="AB1114" s="8">
        <v>4723</v>
      </c>
      <c r="AC1114" s="8">
        <v>5674</v>
      </c>
      <c r="AD1114" s="8">
        <v>3419</v>
      </c>
      <c r="AE1114" s="8">
        <v>3733</v>
      </c>
      <c r="AF1114" s="8">
        <v>5321</v>
      </c>
      <c r="AG1114" s="8">
        <v>6439</v>
      </c>
      <c r="AH1114" s="8">
        <v>4517</v>
      </c>
    </row>
    <row r="1115" spans="1:34" ht="13.5" customHeight="1" x14ac:dyDescent="0.2">
      <c r="A1115" s="165"/>
      <c r="B1115" s="168"/>
      <c r="C1115" s="178"/>
      <c r="D1115" s="169"/>
      <c r="E1115" s="122" t="s">
        <v>195</v>
      </c>
      <c r="F1115" s="134"/>
      <c r="G1115" s="134"/>
      <c r="H1115" s="134"/>
      <c r="I1115" s="134"/>
      <c r="J1115" s="134"/>
      <c r="K1115" s="134"/>
      <c r="L1115" s="134"/>
      <c r="M1115" s="134"/>
      <c r="N1115" s="134"/>
      <c r="O1115" s="134"/>
      <c r="P1115" s="134"/>
      <c r="Q1115" s="134">
        <v>2</v>
      </c>
      <c r="R1115" s="134">
        <v>4</v>
      </c>
      <c r="S1115" s="134">
        <v>0</v>
      </c>
      <c r="T1115" s="134">
        <v>2</v>
      </c>
      <c r="U1115" s="134">
        <v>1</v>
      </c>
      <c r="V1115" s="134">
        <v>8</v>
      </c>
      <c r="W1115" s="134">
        <v>0</v>
      </c>
      <c r="X1115" s="134">
        <v>4</v>
      </c>
      <c r="Y1115" s="134">
        <v>1</v>
      </c>
      <c r="Z1115" s="134">
        <v>1</v>
      </c>
      <c r="AA1115" s="134">
        <v>3</v>
      </c>
      <c r="AB1115" s="134">
        <v>6</v>
      </c>
      <c r="AC1115" s="134">
        <v>4</v>
      </c>
      <c r="AD1115" s="134">
        <v>6</v>
      </c>
      <c r="AE1115" s="134">
        <v>1</v>
      </c>
      <c r="AF1115" s="134">
        <v>2</v>
      </c>
      <c r="AG1115" s="134">
        <v>0</v>
      </c>
      <c r="AH1115" s="134">
        <v>6</v>
      </c>
    </row>
    <row r="1116" spans="1:34" ht="13.5" customHeight="1" x14ac:dyDescent="0.2">
      <c r="A1116" s="165"/>
      <c r="B1116" s="168"/>
      <c r="C1116" s="178"/>
      <c r="D1116" s="169"/>
      <c r="E1116" s="123" t="s">
        <v>197</v>
      </c>
      <c r="F1116" s="138"/>
      <c r="G1116" s="138"/>
      <c r="H1116" s="138"/>
      <c r="I1116" s="138"/>
      <c r="J1116" s="138"/>
      <c r="K1116" s="138"/>
      <c r="L1116" s="138"/>
      <c r="M1116" s="138"/>
      <c r="N1116" s="138"/>
      <c r="O1116" s="138"/>
      <c r="P1116" s="138"/>
      <c r="Q1116" s="139">
        <f t="shared" ref="Q1116:S1116" si="1209">Q1115/Q1113*100</f>
        <v>3.8461538461538463</v>
      </c>
      <c r="R1116" s="139">
        <f t="shared" si="1209"/>
        <v>6.666666666666667</v>
      </c>
      <c r="S1116" s="139">
        <f t="shared" si="1209"/>
        <v>0</v>
      </c>
      <c r="T1116" s="139">
        <f>T1115/T1113*100</f>
        <v>4.1666666666666661</v>
      </c>
      <c r="U1116" s="139">
        <f t="shared" ref="U1116:AH1116" si="1210">U1115/U1113*100</f>
        <v>1.8181818181818181</v>
      </c>
      <c r="V1116" s="139">
        <f t="shared" si="1210"/>
        <v>16.666666666666664</v>
      </c>
      <c r="W1116" s="139">
        <f t="shared" si="1210"/>
        <v>0</v>
      </c>
      <c r="X1116" s="139">
        <f t="shared" si="1210"/>
        <v>7.0175438596491224</v>
      </c>
      <c r="Y1116" s="139">
        <f t="shared" si="1210"/>
        <v>2.1276595744680851</v>
      </c>
      <c r="Z1116" s="139">
        <f t="shared" si="1210"/>
        <v>2.7777777777777777</v>
      </c>
      <c r="AA1116" s="139">
        <f t="shared" si="1210"/>
        <v>6.1224489795918364</v>
      </c>
      <c r="AB1116" s="139">
        <f t="shared" si="1210"/>
        <v>14.285714285714285</v>
      </c>
      <c r="AC1116" s="139">
        <f t="shared" si="1210"/>
        <v>7.6923076923076925</v>
      </c>
      <c r="AD1116" s="139">
        <f t="shared" si="1210"/>
        <v>13.043478260869565</v>
      </c>
      <c r="AE1116" s="139">
        <f t="shared" si="1210"/>
        <v>1.8867924528301887</v>
      </c>
      <c r="AF1116" s="139">
        <f t="shared" si="1210"/>
        <v>4.8780487804878048</v>
      </c>
      <c r="AG1116" s="139">
        <f t="shared" si="1210"/>
        <v>0</v>
      </c>
      <c r="AH1116" s="139">
        <f t="shared" si="1210"/>
        <v>11.76470588235294</v>
      </c>
    </row>
    <row r="1117" spans="1:34" ht="13.5" customHeight="1" thickBot="1" x14ac:dyDescent="0.25">
      <c r="A1117" s="165"/>
      <c r="B1117" s="168"/>
      <c r="C1117" s="178"/>
      <c r="D1117" s="169"/>
      <c r="E1117" s="121" t="s">
        <v>189</v>
      </c>
      <c r="F1117" s="143">
        <f>F1114/F1113</f>
        <v>114.34883720930233</v>
      </c>
      <c r="G1117" s="143">
        <f>G1114/G1113</f>
        <v>118.64150943396227</v>
      </c>
      <c r="H1117" s="143">
        <f t="shared" ref="H1117:AH1117" si="1211">H1114/H1113</f>
        <v>77.599999999999994</v>
      </c>
      <c r="I1117" s="143">
        <f t="shared" si="1211"/>
        <v>93.771929824561397</v>
      </c>
      <c r="J1117" s="143">
        <f t="shared" si="1211"/>
        <v>119</v>
      </c>
      <c r="K1117" s="143">
        <f t="shared" si="1211"/>
        <v>69.933333333333337</v>
      </c>
      <c r="L1117" s="143">
        <f t="shared" si="1211"/>
        <v>83.288135593220332</v>
      </c>
      <c r="M1117" s="143">
        <f t="shared" si="1211"/>
        <v>96.037037037037038</v>
      </c>
      <c r="N1117" s="143">
        <f t="shared" si="1211"/>
        <v>108.9074074074074</v>
      </c>
      <c r="O1117" s="143">
        <f t="shared" si="1211"/>
        <v>100.34</v>
      </c>
      <c r="P1117" s="143">
        <f t="shared" si="1211"/>
        <v>72.686274509803923</v>
      </c>
      <c r="Q1117" s="143">
        <f t="shared" si="1211"/>
        <v>111.19230769230769</v>
      </c>
      <c r="R1117" s="143">
        <f t="shared" si="1211"/>
        <v>104.8</v>
      </c>
      <c r="S1117" s="143">
        <f t="shared" si="1211"/>
        <v>46.073170731707314</v>
      </c>
      <c r="T1117" s="143">
        <f t="shared" si="1211"/>
        <v>82.895833333333329</v>
      </c>
      <c r="U1117" s="143">
        <f t="shared" si="1211"/>
        <v>57.981818181818184</v>
      </c>
      <c r="V1117" s="143">
        <f t="shared" si="1211"/>
        <v>72.125</v>
      </c>
      <c r="W1117" s="143">
        <f t="shared" si="1211"/>
        <v>129.32</v>
      </c>
      <c r="X1117" s="143">
        <f t="shared" si="1211"/>
        <v>98.877192982456137</v>
      </c>
      <c r="Y1117" s="143">
        <f t="shared" si="1211"/>
        <v>98.553191489361708</v>
      </c>
      <c r="Z1117" s="143">
        <f t="shared" si="1211"/>
        <v>100.75</v>
      </c>
      <c r="AA1117" s="143">
        <f t="shared" si="1211"/>
        <v>81.08163265306122</v>
      </c>
      <c r="AB1117" s="143">
        <f t="shared" si="1211"/>
        <v>112.45238095238095</v>
      </c>
      <c r="AC1117" s="143">
        <f t="shared" si="1211"/>
        <v>109.11538461538461</v>
      </c>
      <c r="AD1117" s="143">
        <f t="shared" si="1211"/>
        <v>74.326086956521735</v>
      </c>
      <c r="AE1117" s="143">
        <f t="shared" si="1211"/>
        <v>70.433962264150949</v>
      </c>
      <c r="AF1117" s="143">
        <f t="shared" si="1211"/>
        <v>129.78048780487805</v>
      </c>
      <c r="AG1117" s="143">
        <f t="shared" si="1211"/>
        <v>134.14583333333334</v>
      </c>
      <c r="AH1117" s="143">
        <f t="shared" si="1211"/>
        <v>88.568627450980387</v>
      </c>
    </row>
    <row r="1118" spans="1:34" ht="13.5" customHeight="1" x14ac:dyDescent="0.2">
      <c r="A1118" s="166"/>
      <c r="B1118" s="180" t="s">
        <v>5</v>
      </c>
      <c r="C1118" s="181"/>
      <c r="D1118" s="182"/>
      <c r="E1118" s="117" t="s">
        <v>191</v>
      </c>
      <c r="F1118" s="11">
        <f>F1088+F1093+F1098+F1103+F1108+F1113</f>
        <v>1358</v>
      </c>
      <c r="G1118" s="11">
        <f>G1088+G1093+G1098+G1103+G1108+G1113</f>
        <v>1303</v>
      </c>
      <c r="H1118" s="11">
        <f t="shared" ref="H1118:U1118" si="1212">H1088+H1093+H1098+H1103+H1108+H1113</f>
        <v>1291</v>
      </c>
      <c r="I1118" s="11">
        <f t="shared" si="1212"/>
        <v>1245</v>
      </c>
      <c r="J1118" s="11">
        <f t="shared" si="1212"/>
        <v>1246</v>
      </c>
      <c r="K1118" s="11">
        <f t="shared" si="1212"/>
        <v>1266</v>
      </c>
      <c r="L1118" s="11">
        <f t="shared" si="1212"/>
        <v>1319</v>
      </c>
      <c r="M1118" s="11">
        <f t="shared" si="1212"/>
        <v>1279</v>
      </c>
      <c r="N1118" s="11">
        <f t="shared" si="1212"/>
        <v>1199</v>
      </c>
      <c r="O1118" s="11">
        <f t="shared" si="1212"/>
        <v>1191</v>
      </c>
      <c r="P1118" s="11">
        <f t="shared" si="1212"/>
        <v>1107</v>
      </c>
      <c r="Q1118" s="11">
        <f t="shared" si="1212"/>
        <v>1085</v>
      </c>
      <c r="R1118" s="11">
        <f t="shared" si="1212"/>
        <v>1100</v>
      </c>
      <c r="S1118" s="11">
        <f t="shared" si="1212"/>
        <v>1084</v>
      </c>
      <c r="T1118" s="11">
        <f t="shared" si="1212"/>
        <v>948</v>
      </c>
      <c r="U1118" s="11">
        <f t="shared" si="1212"/>
        <v>900</v>
      </c>
      <c r="V1118" s="11">
        <f t="shared" ref="V1118:AH1118" si="1213">V1088+V1093+V1098+V1103+V1108+V1113</f>
        <v>897</v>
      </c>
      <c r="W1118" s="11">
        <f t="shared" si="1213"/>
        <v>974</v>
      </c>
      <c r="X1118" s="11">
        <f t="shared" si="1213"/>
        <v>898</v>
      </c>
      <c r="Y1118" s="11">
        <f t="shared" si="1213"/>
        <v>830</v>
      </c>
      <c r="Z1118" s="11">
        <f t="shared" si="1213"/>
        <v>758</v>
      </c>
      <c r="AA1118" s="11">
        <f t="shared" si="1213"/>
        <v>729</v>
      </c>
      <c r="AB1118" s="11">
        <f t="shared" si="1213"/>
        <v>742</v>
      </c>
      <c r="AC1118" s="11">
        <f t="shared" si="1213"/>
        <v>709</v>
      </c>
      <c r="AD1118" s="11">
        <f t="shared" si="1213"/>
        <v>755</v>
      </c>
      <c r="AE1118" s="11">
        <f t="shared" si="1213"/>
        <v>767</v>
      </c>
      <c r="AF1118" s="11">
        <f t="shared" si="1213"/>
        <v>694</v>
      </c>
      <c r="AG1118" s="11">
        <f t="shared" si="1213"/>
        <v>718</v>
      </c>
      <c r="AH1118" s="11">
        <f t="shared" si="1213"/>
        <v>724</v>
      </c>
    </row>
    <row r="1119" spans="1:34" ht="13.5" customHeight="1" x14ac:dyDescent="0.2">
      <c r="A1119" s="166"/>
      <c r="B1119" s="183"/>
      <c r="C1119" s="184"/>
      <c r="D1119" s="185"/>
      <c r="E1119" s="118" t="s">
        <v>198</v>
      </c>
      <c r="F1119" s="12">
        <f>F1089+F1094+F1099+F1104+F1109+F1114</f>
        <v>54990</v>
      </c>
      <c r="G1119" s="12">
        <f>G1089+G1094+G1099+G1104+G1109+G1114</f>
        <v>42593</v>
      </c>
      <c r="H1119" s="12">
        <f t="shared" ref="H1119:U1120" si="1214">H1089+H1094+H1099+H1104+H1109+H1114</f>
        <v>48350</v>
      </c>
      <c r="I1119" s="12">
        <f t="shared" si="1214"/>
        <v>42777</v>
      </c>
      <c r="J1119" s="12">
        <f t="shared" si="1214"/>
        <v>51174</v>
      </c>
      <c r="K1119" s="12">
        <f t="shared" si="1214"/>
        <v>40021</v>
      </c>
      <c r="L1119" s="12">
        <f t="shared" si="1214"/>
        <v>39710</v>
      </c>
      <c r="M1119" s="12">
        <f t="shared" si="1214"/>
        <v>44197</v>
      </c>
      <c r="N1119" s="12">
        <f t="shared" si="1214"/>
        <v>43745</v>
      </c>
      <c r="O1119" s="12">
        <f t="shared" si="1214"/>
        <v>42806</v>
      </c>
      <c r="P1119" s="12">
        <f t="shared" si="1214"/>
        <v>36615</v>
      </c>
      <c r="Q1119" s="12">
        <f t="shared" si="1214"/>
        <v>35244</v>
      </c>
      <c r="R1119" s="12">
        <f t="shared" si="1214"/>
        <v>33790</v>
      </c>
      <c r="S1119" s="12">
        <f t="shared" si="1214"/>
        <v>31770</v>
      </c>
      <c r="T1119" s="12">
        <f t="shared" si="1214"/>
        <v>31336</v>
      </c>
      <c r="U1119" s="12">
        <f t="shared" si="1214"/>
        <v>23594</v>
      </c>
      <c r="V1119" s="12">
        <f t="shared" ref="V1119:AH1119" si="1215">V1089+V1094+V1099+V1104+V1109+V1114</f>
        <v>32301</v>
      </c>
      <c r="W1119" s="12">
        <f t="shared" si="1215"/>
        <v>39505</v>
      </c>
      <c r="X1119" s="12">
        <f t="shared" si="1215"/>
        <v>23348</v>
      </c>
      <c r="Y1119" s="12">
        <f t="shared" si="1215"/>
        <v>46502</v>
      </c>
      <c r="Z1119" s="12">
        <f t="shared" si="1215"/>
        <v>24763</v>
      </c>
      <c r="AA1119" s="12">
        <f t="shared" si="1215"/>
        <v>21713</v>
      </c>
      <c r="AB1119" s="12">
        <f t="shared" si="1215"/>
        <v>18431</v>
      </c>
      <c r="AC1119" s="12">
        <f t="shared" si="1215"/>
        <v>22583</v>
      </c>
      <c r="AD1119" s="12">
        <f t="shared" si="1215"/>
        <v>23154</v>
      </c>
      <c r="AE1119" s="12">
        <f t="shared" si="1215"/>
        <v>20589</v>
      </c>
      <c r="AF1119" s="12">
        <f t="shared" si="1215"/>
        <v>28676</v>
      </c>
      <c r="AG1119" s="12">
        <f t="shared" si="1215"/>
        <v>36801</v>
      </c>
      <c r="AH1119" s="12">
        <f t="shared" si="1215"/>
        <v>19845</v>
      </c>
    </row>
    <row r="1120" spans="1:34" ht="13.5" customHeight="1" x14ac:dyDescent="0.2">
      <c r="A1120" s="166"/>
      <c r="B1120" s="183"/>
      <c r="C1120" s="184"/>
      <c r="D1120" s="185"/>
      <c r="E1120" s="129" t="s">
        <v>196</v>
      </c>
      <c r="F1120" s="135"/>
      <c r="G1120" s="135"/>
      <c r="H1120" s="135"/>
      <c r="I1120" s="135"/>
      <c r="J1120" s="135"/>
      <c r="K1120" s="135"/>
      <c r="L1120" s="135"/>
      <c r="M1120" s="135"/>
      <c r="N1120" s="135"/>
      <c r="O1120" s="135"/>
      <c r="P1120" s="135"/>
      <c r="Q1120" s="135">
        <f t="shared" si="1214"/>
        <v>33</v>
      </c>
      <c r="R1120" s="135">
        <f t="shared" si="1214"/>
        <v>39</v>
      </c>
      <c r="S1120" s="135">
        <f t="shared" si="1214"/>
        <v>33</v>
      </c>
      <c r="T1120" s="136">
        <f t="shared" si="1214"/>
        <v>28</v>
      </c>
      <c r="U1120" s="136">
        <f t="shared" si="1186"/>
        <v>34</v>
      </c>
      <c r="V1120" s="136">
        <f t="shared" ref="V1120:AH1120" si="1216">V1090+V1095+V1100+V1105+V1110+V1115</f>
        <v>35</v>
      </c>
      <c r="W1120" s="136">
        <f t="shared" si="1216"/>
        <v>34</v>
      </c>
      <c r="X1120" s="136">
        <f t="shared" si="1216"/>
        <v>36</v>
      </c>
      <c r="Y1120" s="136">
        <f t="shared" si="1216"/>
        <v>21</v>
      </c>
      <c r="Z1120" s="136">
        <f t="shared" si="1216"/>
        <v>37</v>
      </c>
      <c r="AA1120" s="136">
        <f t="shared" si="1216"/>
        <v>21</v>
      </c>
      <c r="AB1120" s="136">
        <f t="shared" si="1216"/>
        <v>31</v>
      </c>
      <c r="AC1120" s="136">
        <f t="shared" si="1216"/>
        <v>32</v>
      </c>
      <c r="AD1120" s="136">
        <f t="shared" si="1216"/>
        <v>52</v>
      </c>
      <c r="AE1120" s="136">
        <f t="shared" si="1216"/>
        <v>30</v>
      </c>
      <c r="AF1120" s="136">
        <f t="shared" si="1216"/>
        <v>28</v>
      </c>
      <c r="AG1120" s="136">
        <f t="shared" si="1216"/>
        <v>39</v>
      </c>
      <c r="AH1120" s="136">
        <f t="shared" si="1216"/>
        <v>25</v>
      </c>
    </row>
    <row r="1121" spans="1:34" ht="13.5" customHeight="1" x14ac:dyDescent="0.2">
      <c r="A1121" s="166"/>
      <c r="B1121" s="183"/>
      <c r="C1121" s="184"/>
      <c r="D1121" s="185"/>
      <c r="E1121" s="128" t="s">
        <v>197</v>
      </c>
      <c r="F1121" s="140"/>
      <c r="G1121" s="140"/>
      <c r="H1121" s="140"/>
      <c r="I1121" s="140"/>
      <c r="J1121" s="140"/>
      <c r="K1121" s="140"/>
      <c r="L1121" s="140"/>
      <c r="M1121" s="140"/>
      <c r="N1121" s="140"/>
      <c r="O1121" s="140"/>
      <c r="P1121" s="140"/>
      <c r="Q1121" s="141">
        <f t="shared" ref="Q1121:S1121" si="1217">Q1120/Q1118*100</f>
        <v>3.0414746543778803</v>
      </c>
      <c r="R1121" s="141">
        <f t="shared" si="1217"/>
        <v>3.5454545454545454</v>
      </c>
      <c r="S1121" s="141">
        <f t="shared" si="1217"/>
        <v>3.0442804428044279</v>
      </c>
      <c r="T1121" s="141">
        <f>T1120/T1118*100</f>
        <v>2.9535864978902953</v>
      </c>
      <c r="U1121" s="141">
        <f t="shared" ref="U1121" si="1218">U1120/U1118*100</f>
        <v>3.7777777777777777</v>
      </c>
      <c r="V1121" s="141">
        <f t="shared" ref="V1121:AH1121" si="1219">V1120/V1118*100</f>
        <v>3.9018952062430321</v>
      </c>
      <c r="W1121" s="141">
        <f t="shared" si="1219"/>
        <v>3.4907597535934287</v>
      </c>
      <c r="X1121" s="141">
        <f t="shared" si="1219"/>
        <v>4.0089086859688194</v>
      </c>
      <c r="Y1121" s="141">
        <f t="shared" si="1219"/>
        <v>2.5301204819277108</v>
      </c>
      <c r="Z1121" s="141">
        <f t="shared" si="1219"/>
        <v>4.8812664907651717</v>
      </c>
      <c r="AA1121" s="141">
        <f t="shared" si="1219"/>
        <v>2.880658436213992</v>
      </c>
      <c r="AB1121" s="141">
        <f t="shared" si="1219"/>
        <v>4.177897574123989</v>
      </c>
      <c r="AC1121" s="141">
        <f t="shared" si="1219"/>
        <v>4.5133991537376588</v>
      </c>
      <c r="AD1121" s="141">
        <f t="shared" si="1219"/>
        <v>6.887417218543046</v>
      </c>
      <c r="AE1121" s="141">
        <f t="shared" si="1219"/>
        <v>3.9113428943937421</v>
      </c>
      <c r="AF1121" s="141">
        <f t="shared" si="1219"/>
        <v>4.0345821325648412</v>
      </c>
      <c r="AG1121" s="141">
        <f t="shared" si="1219"/>
        <v>5.4317548746518103</v>
      </c>
      <c r="AH1121" s="141">
        <f t="shared" si="1219"/>
        <v>3.4530386740331496</v>
      </c>
    </row>
    <row r="1122" spans="1:34" ht="13.5" customHeight="1" thickBot="1" x14ac:dyDescent="0.25">
      <c r="A1122" s="167"/>
      <c r="B1122" s="186"/>
      <c r="C1122" s="187"/>
      <c r="D1122" s="188"/>
      <c r="E1122" s="130" t="s">
        <v>190</v>
      </c>
      <c r="F1122" s="144">
        <f>F1119/F1118</f>
        <v>40.49337260677467</v>
      </c>
      <c r="G1122" s="144">
        <f>G1119/G1118</f>
        <v>32.688411358403684</v>
      </c>
      <c r="H1122" s="144">
        <f t="shared" ref="H1122:S1122" si="1220">H1119/H1118</f>
        <v>37.451587916343918</v>
      </c>
      <c r="I1122" s="144">
        <f t="shared" si="1220"/>
        <v>34.359036144578312</v>
      </c>
      <c r="J1122" s="144">
        <f t="shared" si="1220"/>
        <v>41.070626003210272</v>
      </c>
      <c r="K1122" s="144">
        <f t="shared" si="1220"/>
        <v>31.612164296998419</v>
      </c>
      <c r="L1122" s="144">
        <f t="shared" si="1220"/>
        <v>30.106141015921153</v>
      </c>
      <c r="M1122" s="144">
        <f t="shared" si="1220"/>
        <v>34.555903049257232</v>
      </c>
      <c r="N1122" s="144">
        <f t="shared" si="1220"/>
        <v>36.484570475396161</v>
      </c>
      <c r="O1122" s="144">
        <f t="shared" si="1220"/>
        <v>35.94122586062133</v>
      </c>
      <c r="P1122" s="144">
        <f t="shared" si="1220"/>
        <v>33.075880758807585</v>
      </c>
      <c r="Q1122" s="144">
        <f t="shared" si="1220"/>
        <v>32.482949308755764</v>
      </c>
      <c r="R1122" s="144">
        <f t="shared" si="1220"/>
        <v>30.718181818181819</v>
      </c>
      <c r="S1122" s="144">
        <f t="shared" si="1220"/>
        <v>29.308118081180812</v>
      </c>
      <c r="T1122" s="144">
        <f>T1119/T1118</f>
        <v>33.054852320675103</v>
      </c>
      <c r="U1122" s="144">
        <f t="shared" ref="U1122" si="1221">U1119/U1118</f>
        <v>26.215555555555557</v>
      </c>
      <c r="V1122" s="144">
        <f t="shared" ref="V1122:AH1122" si="1222">V1119/V1118</f>
        <v>36.010033444816052</v>
      </c>
      <c r="W1122" s="144">
        <f t="shared" si="1222"/>
        <v>40.559548254620125</v>
      </c>
      <c r="X1122" s="144">
        <f t="shared" si="1222"/>
        <v>26</v>
      </c>
      <c r="Y1122" s="144">
        <f t="shared" si="1222"/>
        <v>56.026506024096385</v>
      </c>
      <c r="Z1122" s="144">
        <f t="shared" si="1222"/>
        <v>32.668865435356203</v>
      </c>
      <c r="AA1122" s="144">
        <f t="shared" si="1222"/>
        <v>29.78463648834019</v>
      </c>
      <c r="AB1122" s="144">
        <f t="shared" si="1222"/>
        <v>24.839622641509433</v>
      </c>
      <c r="AC1122" s="144">
        <f t="shared" si="1222"/>
        <v>31.851904090267983</v>
      </c>
      <c r="AD1122" s="144">
        <f t="shared" si="1222"/>
        <v>30.667549668874173</v>
      </c>
      <c r="AE1122" s="144">
        <f t="shared" si="1222"/>
        <v>26.843546284224249</v>
      </c>
      <c r="AF1122" s="144">
        <f t="shared" si="1222"/>
        <v>41.319884726224785</v>
      </c>
      <c r="AG1122" s="144">
        <f t="shared" si="1222"/>
        <v>51.254874651810582</v>
      </c>
      <c r="AH1122" s="144">
        <f t="shared" si="1222"/>
        <v>27.410220994475139</v>
      </c>
    </row>
    <row r="1123" spans="1:34" ht="13.5" customHeight="1" x14ac:dyDescent="0.2">
      <c r="A1123" s="165" t="s">
        <v>120</v>
      </c>
      <c r="B1123" s="175" t="s">
        <v>70</v>
      </c>
      <c r="C1123" s="176"/>
      <c r="D1123" s="177"/>
      <c r="E1123" s="114" t="s">
        <v>187</v>
      </c>
      <c r="F1123" s="5">
        <v>1</v>
      </c>
      <c r="G1123" s="5">
        <v>0</v>
      </c>
      <c r="H1123" s="5">
        <v>0</v>
      </c>
      <c r="I1123" s="5">
        <v>1</v>
      </c>
      <c r="J1123" s="5">
        <v>1</v>
      </c>
      <c r="K1123" s="5">
        <v>1</v>
      </c>
      <c r="L1123" s="5">
        <v>1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1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1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</row>
    <row r="1124" spans="1:34" ht="13.5" customHeight="1" x14ac:dyDescent="0.2">
      <c r="A1124" s="165"/>
      <c r="B1124" s="168"/>
      <c r="C1124" s="178"/>
      <c r="D1124" s="169"/>
      <c r="E1124" s="115" t="s">
        <v>188</v>
      </c>
      <c r="F1124" s="8">
        <v>231</v>
      </c>
      <c r="G1124" s="8">
        <v>0</v>
      </c>
      <c r="H1124" s="8">
        <v>0</v>
      </c>
      <c r="I1124" s="8">
        <v>0</v>
      </c>
      <c r="J1124" s="8">
        <v>0</v>
      </c>
      <c r="K1124" s="8">
        <v>3</v>
      </c>
      <c r="L1124" s="8">
        <v>0</v>
      </c>
      <c r="M1124" s="8">
        <v>0</v>
      </c>
      <c r="N1124" s="8">
        <v>0</v>
      </c>
      <c r="O1124" s="8">
        <v>0</v>
      </c>
      <c r="P1124" s="8">
        <v>0</v>
      </c>
      <c r="Q1124" s="8">
        <v>0</v>
      </c>
      <c r="R1124" s="8">
        <v>0</v>
      </c>
      <c r="S1124" s="8">
        <v>0</v>
      </c>
      <c r="T1124" s="8">
        <v>0</v>
      </c>
      <c r="U1124" s="8">
        <v>0</v>
      </c>
      <c r="V1124" s="8">
        <v>0</v>
      </c>
      <c r="W1124" s="8">
        <v>0</v>
      </c>
      <c r="X1124" s="8">
        <v>0</v>
      </c>
      <c r="Y1124" s="8">
        <v>0</v>
      </c>
      <c r="Z1124" s="8">
        <v>0</v>
      </c>
      <c r="AA1124" s="8">
        <v>0</v>
      </c>
      <c r="AB1124" s="8">
        <v>0</v>
      </c>
      <c r="AC1124" s="8">
        <v>0</v>
      </c>
      <c r="AD1124" s="8">
        <v>0</v>
      </c>
      <c r="AE1124" s="8">
        <v>0</v>
      </c>
      <c r="AF1124" s="8">
        <v>0</v>
      </c>
      <c r="AG1124" s="8">
        <v>0</v>
      </c>
      <c r="AH1124" s="8">
        <v>0</v>
      </c>
    </row>
    <row r="1125" spans="1:34" ht="13.5" customHeight="1" x14ac:dyDescent="0.2">
      <c r="A1125" s="165"/>
      <c r="B1125" s="168"/>
      <c r="C1125" s="178"/>
      <c r="D1125" s="169"/>
      <c r="E1125" s="122" t="s">
        <v>195</v>
      </c>
      <c r="F1125" s="134"/>
      <c r="G1125" s="134"/>
      <c r="H1125" s="134"/>
      <c r="I1125" s="134"/>
      <c r="J1125" s="134"/>
      <c r="K1125" s="134"/>
      <c r="L1125" s="134"/>
      <c r="M1125" s="134"/>
      <c r="N1125" s="134"/>
      <c r="O1125" s="134"/>
      <c r="P1125" s="134"/>
      <c r="Q1125" s="134">
        <v>0</v>
      </c>
      <c r="R1125" s="134">
        <v>0</v>
      </c>
      <c r="S1125" s="134">
        <v>0</v>
      </c>
      <c r="T1125" s="134">
        <v>0</v>
      </c>
      <c r="U1125" s="134">
        <v>0</v>
      </c>
      <c r="V1125" s="134">
        <v>0</v>
      </c>
      <c r="W1125" s="134">
        <v>0</v>
      </c>
      <c r="X1125" s="134">
        <v>0</v>
      </c>
      <c r="Y1125" s="134">
        <v>0</v>
      </c>
      <c r="Z1125" s="134">
        <v>0</v>
      </c>
      <c r="AA1125" s="134">
        <v>0</v>
      </c>
      <c r="AB1125" s="134">
        <v>0</v>
      </c>
      <c r="AC1125" s="134">
        <v>0</v>
      </c>
      <c r="AD1125" s="134">
        <v>0</v>
      </c>
      <c r="AE1125" s="134">
        <v>0</v>
      </c>
      <c r="AF1125" s="134">
        <v>0</v>
      </c>
      <c r="AG1125" s="134">
        <v>0</v>
      </c>
      <c r="AH1125" s="134">
        <v>0</v>
      </c>
    </row>
    <row r="1126" spans="1:34" ht="13.5" customHeight="1" x14ac:dyDescent="0.2">
      <c r="A1126" s="165"/>
      <c r="B1126" s="168"/>
      <c r="C1126" s="178"/>
      <c r="D1126" s="169"/>
      <c r="E1126" s="123" t="s">
        <v>197</v>
      </c>
      <c r="F1126" s="138"/>
      <c r="G1126" s="138"/>
      <c r="H1126" s="138"/>
      <c r="I1126" s="138"/>
      <c r="J1126" s="138"/>
      <c r="K1126" s="138"/>
      <c r="L1126" s="138"/>
      <c r="M1126" s="138"/>
      <c r="N1126" s="138"/>
      <c r="O1126" s="138"/>
      <c r="P1126" s="138"/>
      <c r="Q1126" s="139" t="e">
        <f t="shared" ref="Q1126:S1126" si="1223">Q1125/Q1123*100</f>
        <v>#DIV/0!</v>
      </c>
      <c r="R1126" s="139">
        <f t="shared" si="1223"/>
        <v>0</v>
      </c>
      <c r="S1126" s="139" t="e">
        <f t="shared" si="1223"/>
        <v>#DIV/0!</v>
      </c>
      <c r="T1126" s="139" t="e">
        <f t="shared" ref="T1126:AH1126" si="1224">T1125/T1123*100</f>
        <v>#DIV/0!</v>
      </c>
      <c r="U1126" s="139" t="e">
        <f t="shared" si="1224"/>
        <v>#DIV/0!</v>
      </c>
      <c r="V1126" s="139" t="e">
        <f t="shared" si="1224"/>
        <v>#DIV/0!</v>
      </c>
      <c r="W1126" s="139" t="e">
        <f t="shared" si="1224"/>
        <v>#DIV/0!</v>
      </c>
      <c r="X1126" s="139">
        <f t="shared" si="1224"/>
        <v>0</v>
      </c>
      <c r="Y1126" s="139" t="e">
        <f t="shared" si="1224"/>
        <v>#DIV/0!</v>
      </c>
      <c r="Z1126" s="139" t="e">
        <f t="shared" si="1224"/>
        <v>#DIV/0!</v>
      </c>
      <c r="AA1126" s="139" t="e">
        <f t="shared" si="1224"/>
        <v>#DIV/0!</v>
      </c>
      <c r="AB1126" s="139" t="e">
        <f t="shared" si="1224"/>
        <v>#DIV/0!</v>
      </c>
      <c r="AC1126" s="139" t="e">
        <f t="shared" si="1224"/>
        <v>#DIV/0!</v>
      </c>
      <c r="AD1126" s="139" t="e">
        <f t="shared" si="1224"/>
        <v>#DIV/0!</v>
      </c>
      <c r="AE1126" s="139" t="e">
        <f t="shared" si="1224"/>
        <v>#DIV/0!</v>
      </c>
      <c r="AF1126" s="139" t="e">
        <f t="shared" si="1224"/>
        <v>#DIV/0!</v>
      </c>
      <c r="AG1126" s="139" t="e">
        <f t="shared" si="1224"/>
        <v>#DIV/0!</v>
      </c>
      <c r="AH1126" s="139" t="e">
        <f t="shared" si="1224"/>
        <v>#DIV/0!</v>
      </c>
    </row>
    <row r="1127" spans="1:34" ht="13.5" customHeight="1" x14ac:dyDescent="0.2">
      <c r="A1127" s="165"/>
      <c r="B1127" s="170"/>
      <c r="C1127" s="179"/>
      <c r="D1127" s="171"/>
      <c r="E1127" s="121" t="s">
        <v>189</v>
      </c>
      <c r="F1127" s="143">
        <f>F1124/F1123</f>
        <v>231</v>
      </c>
      <c r="G1127" s="143" t="e">
        <f>G1124/G1123</f>
        <v>#DIV/0!</v>
      </c>
      <c r="H1127" s="143" t="e">
        <f t="shared" ref="H1127:AH1127" si="1225">H1124/H1123</f>
        <v>#DIV/0!</v>
      </c>
      <c r="I1127" s="143">
        <f t="shared" si="1225"/>
        <v>0</v>
      </c>
      <c r="J1127" s="143">
        <f t="shared" si="1225"/>
        <v>0</v>
      </c>
      <c r="K1127" s="143">
        <f t="shared" si="1225"/>
        <v>3</v>
      </c>
      <c r="L1127" s="143">
        <f t="shared" si="1225"/>
        <v>0</v>
      </c>
      <c r="M1127" s="143" t="e">
        <f t="shared" si="1225"/>
        <v>#DIV/0!</v>
      </c>
      <c r="N1127" s="143" t="e">
        <f t="shared" si="1225"/>
        <v>#DIV/0!</v>
      </c>
      <c r="O1127" s="143" t="e">
        <f t="shared" si="1225"/>
        <v>#DIV/0!</v>
      </c>
      <c r="P1127" s="143" t="e">
        <f t="shared" si="1225"/>
        <v>#DIV/0!</v>
      </c>
      <c r="Q1127" s="143" t="e">
        <f t="shared" si="1225"/>
        <v>#DIV/0!</v>
      </c>
      <c r="R1127" s="143">
        <f t="shared" si="1225"/>
        <v>0</v>
      </c>
      <c r="S1127" s="143" t="e">
        <f t="shared" si="1225"/>
        <v>#DIV/0!</v>
      </c>
      <c r="T1127" s="143" t="e">
        <f t="shared" si="1225"/>
        <v>#DIV/0!</v>
      </c>
      <c r="U1127" s="143" t="e">
        <f t="shared" si="1225"/>
        <v>#DIV/0!</v>
      </c>
      <c r="V1127" s="143" t="e">
        <f t="shared" si="1225"/>
        <v>#DIV/0!</v>
      </c>
      <c r="W1127" s="143" t="e">
        <f t="shared" si="1225"/>
        <v>#DIV/0!</v>
      </c>
      <c r="X1127" s="143">
        <f t="shared" si="1225"/>
        <v>0</v>
      </c>
      <c r="Y1127" s="143" t="e">
        <f t="shared" si="1225"/>
        <v>#DIV/0!</v>
      </c>
      <c r="Z1127" s="143" t="e">
        <f t="shared" si="1225"/>
        <v>#DIV/0!</v>
      </c>
      <c r="AA1127" s="143" t="e">
        <f t="shared" si="1225"/>
        <v>#DIV/0!</v>
      </c>
      <c r="AB1127" s="143" t="e">
        <f t="shared" si="1225"/>
        <v>#DIV/0!</v>
      </c>
      <c r="AC1127" s="143" t="e">
        <f t="shared" si="1225"/>
        <v>#DIV/0!</v>
      </c>
      <c r="AD1127" s="143" t="e">
        <f t="shared" si="1225"/>
        <v>#DIV/0!</v>
      </c>
      <c r="AE1127" s="143" t="e">
        <f t="shared" si="1225"/>
        <v>#DIV/0!</v>
      </c>
      <c r="AF1127" s="143" t="e">
        <f t="shared" si="1225"/>
        <v>#DIV/0!</v>
      </c>
      <c r="AG1127" s="143" t="e">
        <f t="shared" si="1225"/>
        <v>#DIV/0!</v>
      </c>
      <c r="AH1127" s="143" t="e">
        <f t="shared" si="1225"/>
        <v>#DIV/0!</v>
      </c>
    </row>
    <row r="1128" spans="1:34" ht="13.5" customHeight="1" x14ac:dyDescent="0.2">
      <c r="A1128" s="165"/>
      <c r="B1128" s="175" t="s">
        <v>71</v>
      </c>
      <c r="C1128" s="176"/>
      <c r="D1128" s="177"/>
      <c r="E1128" s="114" t="s">
        <v>187</v>
      </c>
      <c r="F1128" s="5">
        <v>0</v>
      </c>
      <c r="G1128" s="5">
        <v>0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1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</row>
    <row r="1129" spans="1:34" ht="13.5" customHeight="1" x14ac:dyDescent="0.2">
      <c r="A1129" s="165"/>
      <c r="B1129" s="168"/>
      <c r="C1129" s="178"/>
      <c r="D1129" s="169"/>
      <c r="E1129" s="115" t="s">
        <v>188</v>
      </c>
      <c r="F1129" s="8">
        <v>0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  <c r="R1129" s="8">
        <v>0</v>
      </c>
      <c r="S1129" s="8">
        <v>0</v>
      </c>
      <c r="T1129" s="8">
        <v>0</v>
      </c>
      <c r="U1129" s="8">
        <v>0</v>
      </c>
      <c r="V1129" s="8">
        <v>0</v>
      </c>
      <c r="W1129" s="8">
        <v>0</v>
      </c>
      <c r="X1129" s="8">
        <v>0</v>
      </c>
      <c r="Y1129" s="8">
        <v>0</v>
      </c>
      <c r="Z1129" s="8">
        <v>0</v>
      </c>
      <c r="AA1129" s="8">
        <v>0</v>
      </c>
      <c r="AB1129" s="8">
        <v>0</v>
      </c>
      <c r="AC1129" s="8">
        <v>0</v>
      </c>
      <c r="AD1129" s="8">
        <v>0</v>
      </c>
      <c r="AE1129" s="8">
        <v>0</v>
      </c>
      <c r="AF1129" s="8">
        <v>0</v>
      </c>
      <c r="AG1129" s="8">
        <v>0</v>
      </c>
      <c r="AH1129" s="8">
        <v>0</v>
      </c>
    </row>
    <row r="1130" spans="1:34" ht="13.5" customHeight="1" x14ac:dyDescent="0.2">
      <c r="A1130" s="165"/>
      <c r="B1130" s="168"/>
      <c r="C1130" s="178"/>
      <c r="D1130" s="169"/>
      <c r="E1130" s="122" t="s">
        <v>195</v>
      </c>
      <c r="F1130" s="134"/>
      <c r="G1130" s="134"/>
      <c r="H1130" s="134"/>
      <c r="I1130" s="134"/>
      <c r="J1130" s="134"/>
      <c r="K1130" s="134"/>
      <c r="L1130" s="134"/>
      <c r="M1130" s="134"/>
      <c r="N1130" s="134"/>
      <c r="O1130" s="134"/>
      <c r="P1130" s="134"/>
      <c r="Q1130" s="134">
        <v>0</v>
      </c>
      <c r="R1130" s="134">
        <v>0</v>
      </c>
      <c r="S1130" s="134">
        <v>0</v>
      </c>
      <c r="T1130" s="134">
        <v>0</v>
      </c>
      <c r="U1130" s="134">
        <v>0</v>
      </c>
      <c r="V1130" s="134">
        <v>0</v>
      </c>
      <c r="W1130" s="134">
        <v>0</v>
      </c>
      <c r="X1130" s="134">
        <v>0</v>
      </c>
      <c r="Y1130" s="134">
        <v>0</v>
      </c>
      <c r="Z1130" s="134">
        <v>0</v>
      </c>
      <c r="AA1130" s="134">
        <v>0</v>
      </c>
      <c r="AB1130" s="134">
        <v>0</v>
      </c>
      <c r="AC1130" s="134">
        <v>0</v>
      </c>
      <c r="AD1130" s="134">
        <v>0</v>
      </c>
      <c r="AE1130" s="134">
        <v>0</v>
      </c>
      <c r="AF1130" s="134">
        <v>0</v>
      </c>
      <c r="AG1130" s="134">
        <v>0</v>
      </c>
      <c r="AH1130" s="134">
        <v>0</v>
      </c>
    </row>
    <row r="1131" spans="1:34" ht="13.5" customHeight="1" x14ac:dyDescent="0.2">
      <c r="A1131" s="165"/>
      <c r="B1131" s="168"/>
      <c r="C1131" s="178"/>
      <c r="D1131" s="169"/>
      <c r="E1131" s="123" t="s">
        <v>197</v>
      </c>
      <c r="F1131" s="138"/>
      <c r="G1131" s="138"/>
      <c r="H1131" s="138"/>
      <c r="I1131" s="138"/>
      <c r="J1131" s="138"/>
      <c r="K1131" s="138"/>
      <c r="L1131" s="138"/>
      <c r="M1131" s="138"/>
      <c r="N1131" s="138"/>
      <c r="O1131" s="138"/>
      <c r="P1131" s="138"/>
      <c r="Q1131" s="139" t="e">
        <f t="shared" ref="Q1131:S1131" si="1226">Q1130/Q1128*100</f>
        <v>#DIV/0!</v>
      </c>
      <c r="R1131" s="139" t="e">
        <f t="shared" si="1226"/>
        <v>#DIV/0!</v>
      </c>
      <c r="S1131" s="139" t="e">
        <f t="shared" si="1226"/>
        <v>#DIV/0!</v>
      </c>
      <c r="T1131" s="139" t="e">
        <f t="shared" ref="T1131:AH1131" si="1227">T1130/T1128*100</f>
        <v>#DIV/0!</v>
      </c>
      <c r="U1131" s="139" t="e">
        <f t="shared" si="1227"/>
        <v>#DIV/0!</v>
      </c>
      <c r="V1131" s="139" t="e">
        <f t="shared" si="1227"/>
        <v>#DIV/0!</v>
      </c>
      <c r="W1131" s="139">
        <f t="shared" si="1227"/>
        <v>0</v>
      </c>
      <c r="X1131" s="139" t="e">
        <f t="shared" si="1227"/>
        <v>#DIV/0!</v>
      </c>
      <c r="Y1131" s="139" t="e">
        <f t="shared" si="1227"/>
        <v>#DIV/0!</v>
      </c>
      <c r="Z1131" s="139" t="e">
        <f t="shared" si="1227"/>
        <v>#DIV/0!</v>
      </c>
      <c r="AA1131" s="139" t="e">
        <f t="shared" si="1227"/>
        <v>#DIV/0!</v>
      </c>
      <c r="AB1131" s="139" t="e">
        <f t="shared" si="1227"/>
        <v>#DIV/0!</v>
      </c>
      <c r="AC1131" s="139" t="e">
        <f t="shared" si="1227"/>
        <v>#DIV/0!</v>
      </c>
      <c r="AD1131" s="139" t="e">
        <f t="shared" si="1227"/>
        <v>#DIV/0!</v>
      </c>
      <c r="AE1131" s="139" t="e">
        <f t="shared" si="1227"/>
        <v>#DIV/0!</v>
      </c>
      <c r="AF1131" s="139" t="e">
        <f t="shared" si="1227"/>
        <v>#DIV/0!</v>
      </c>
      <c r="AG1131" s="139" t="e">
        <f t="shared" si="1227"/>
        <v>#DIV/0!</v>
      </c>
      <c r="AH1131" s="139" t="e">
        <f t="shared" si="1227"/>
        <v>#DIV/0!</v>
      </c>
    </row>
    <row r="1132" spans="1:34" ht="13.5" customHeight="1" x14ac:dyDescent="0.2">
      <c r="A1132" s="165"/>
      <c r="B1132" s="170"/>
      <c r="C1132" s="179"/>
      <c r="D1132" s="171"/>
      <c r="E1132" s="121" t="s">
        <v>189</v>
      </c>
      <c r="F1132" s="143" t="e">
        <f>F1129/F1128</f>
        <v>#DIV/0!</v>
      </c>
      <c r="G1132" s="143" t="e">
        <f>G1129/G1128</f>
        <v>#DIV/0!</v>
      </c>
      <c r="H1132" s="143" t="e">
        <f t="shared" ref="H1132:AH1132" si="1228">H1129/H1128</f>
        <v>#DIV/0!</v>
      </c>
      <c r="I1132" s="143" t="e">
        <f t="shared" si="1228"/>
        <v>#DIV/0!</v>
      </c>
      <c r="J1132" s="143" t="e">
        <f t="shared" si="1228"/>
        <v>#DIV/0!</v>
      </c>
      <c r="K1132" s="143" t="e">
        <f t="shared" si="1228"/>
        <v>#DIV/0!</v>
      </c>
      <c r="L1132" s="143" t="e">
        <f t="shared" si="1228"/>
        <v>#DIV/0!</v>
      </c>
      <c r="M1132" s="143" t="e">
        <f t="shared" si="1228"/>
        <v>#DIV/0!</v>
      </c>
      <c r="N1132" s="143" t="e">
        <f t="shared" si="1228"/>
        <v>#DIV/0!</v>
      </c>
      <c r="O1132" s="143" t="e">
        <f t="shared" si="1228"/>
        <v>#DIV/0!</v>
      </c>
      <c r="P1132" s="143" t="e">
        <f t="shared" si="1228"/>
        <v>#DIV/0!</v>
      </c>
      <c r="Q1132" s="143" t="e">
        <f t="shared" si="1228"/>
        <v>#DIV/0!</v>
      </c>
      <c r="R1132" s="143" t="e">
        <f t="shared" si="1228"/>
        <v>#DIV/0!</v>
      </c>
      <c r="S1132" s="143" t="e">
        <f t="shared" si="1228"/>
        <v>#DIV/0!</v>
      </c>
      <c r="T1132" s="143" t="e">
        <f t="shared" si="1228"/>
        <v>#DIV/0!</v>
      </c>
      <c r="U1132" s="143" t="e">
        <f t="shared" si="1228"/>
        <v>#DIV/0!</v>
      </c>
      <c r="V1132" s="143" t="e">
        <f t="shared" si="1228"/>
        <v>#DIV/0!</v>
      </c>
      <c r="W1132" s="143">
        <f t="shared" si="1228"/>
        <v>0</v>
      </c>
      <c r="X1132" s="143" t="e">
        <f t="shared" si="1228"/>
        <v>#DIV/0!</v>
      </c>
      <c r="Y1132" s="143" t="e">
        <f t="shared" si="1228"/>
        <v>#DIV/0!</v>
      </c>
      <c r="Z1132" s="143" t="e">
        <f t="shared" si="1228"/>
        <v>#DIV/0!</v>
      </c>
      <c r="AA1132" s="143" t="e">
        <f t="shared" si="1228"/>
        <v>#DIV/0!</v>
      </c>
      <c r="AB1132" s="143" t="e">
        <f t="shared" si="1228"/>
        <v>#DIV/0!</v>
      </c>
      <c r="AC1132" s="143" t="e">
        <f t="shared" si="1228"/>
        <v>#DIV/0!</v>
      </c>
      <c r="AD1132" s="143" t="e">
        <f t="shared" si="1228"/>
        <v>#DIV/0!</v>
      </c>
      <c r="AE1132" s="143" t="e">
        <f t="shared" si="1228"/>
        <v>#DIV/0!</v>
      </c>
      <c r="AF1132" s="143" t="e">
        <f t="shared" si="1228"/>
        <v>#DIV/0!</v>
      </c>
      <c r="AG1132" s="143" t="e">
        <f t="shared" si="1228"/>
        <v>#DIV/0!</v>
      </c>
      <c r="AH1132" s="143" t="e">
        <f t="shared" si="1228"/>
        <v>#DIV/0!</v>
      </c>
    </row>
    <row r="1133" spans="1:34" ht="13.5" customHeight="1" x14ac:dyDescent="0.2">
      <c r="A1133" s="165"/>
      <c r="B1133" s="175" t="s">
        <v>72</v>
      </c>
      <c r="C1133" s="176"/>
      <c r="D1133" s="177"/>
      <c r="E1133" s="114" t="s">
        <v>187</v>
      </c>
      <c r="F1133" s="5">
        <v>0</v>
      </c>
      <c r="G1133" s="5">
        <v>0</v>
      </c>
      <c r="H1133" s="5">
        <v>0</v>
      </c>
      <c r="I1133" s="5">
        <v>0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</row>
    <row r="1134" spans="1:34" ht="13.5" customHeight="1" x14ac:dyDescent="0.2">
      <c r="A1134" s="165"/>
      <c r="B1134" s="168"/>
      <c r="C1134" s="178"/>
      <c r="D1134" s="169"/>
      <c r="E1134" s="115" t="s">
        <v>188</v>
      </c>
      <c r="F1134" s="8">
        <v>0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  <c r="N1134" s="8">
        <v>0</v>
      </c>
      <c r="O1134" s="8">
        <v>0</v>
      </c>
      <c r="P1134" s="8">
        <v>0</v>
      </c>
      <c r="Q1134" s="8">
        <v>0</v>
      </c>
      <c r="R1134" s="8">
        <v>0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Y1134" s="8">
        <v>0</v>
      </c>
      <c r="Z1134" s="8">
        <v>0</v>
      </c>
      <c r="AA1134" s="8">
        <v>0</v>
      </c>
      <c r="AB1134" s="8">
        <v>0</v>
      </c>
      <c r="AC1134" s="8">
        <v>0</v>
      </c>
      <c r="AD1134" s="8">
        <v>0</v>
      </c>
      <c r="AE1134" s="8">
        <v>0</v>
      </c>
      <c r="AF1134" s="8">
        <v>0</v>
      </c>
      <c r="AG1134" s="8">
        <v>0</v>
      </c>
      <c r="AH1134" s="8">
        <v>0</v>
      </c>
    </row>
    <row r="1135" spans="1:34" ht="13.5" customHeight="1" x14ac:dyDescent="0.2">
      <c r="A1135" s="165"/>
      <c r="B1135" s="168"/>
      <c r="C1135" s="178"/>
      <c r="D1135" s="169"/>
      <c r="E1135" s="122" t="s">
        <v>195</v>
      </c>
      <c r="F1135" s="134"/>
      <c r="G1135" s="134"/>
      <c r="H1135" s="134"/>
      <c r="I1135" s="134"/>
      <c r="J1135" s="134"/>
      <c r="K1135" s="134"/>
      <c r="L1135" s="134"/>
      <c r="M1135" s="134"/>
      <c r="N1135" s="134"/>
      <c r="O1135" s="134"/>
      <c r="P1135" s="134"/>
      <c r="Q1135" s="134">
        <v>0</v>
      </c>
      <c r="R1135" s="134">
        <v>0</v>
      </c>
      <c r="S1135" s="134">
        <v>0</v>
      </c>
      <c r="T1135" s="134">
        <v>0</v>
      </c>
      <c r="U1135" s="134">
        <v>0</v>
      </c>
      <c r="V1135" s="134">
        <v>0</v>
      </c>
      <c r="W1135" s="134">
        <v>0</v>
      </c>
      <c r="X1135" s="134">
        <v>0</v>
      </c>
      <c r="Y1135" s="134">
        <v>0</v>
      </c>
      <c r="Z1135" s="134">
        <v>0</v>
      </c>
      <c r="AA1135" s="134">
        <v>0</v>
      </c>
      <c r="AB1135" s="134">
        <v>0</v>
      </c>
      <c r="AC1135" s="134">
        <v>0</v>
      </c>
      <c r="AD1135" s="134">
        <v>0</v>
      </c>
      <c r="AE1135" s="134">
        <v>0</v>
      </c>
      <c r="AF1135" s="134">
        <v>0</v>
      </c>
      <c r="AG1135" s="134">
        <v>0</v>
      </c>
      <c r="AH1135" s="134">
        <v>0</v>
      </c>
    </row>
    <row r="1136" spans="1:34" ht="13.5" customHeight="1" x14ac:dyDescent="0.2">
      <c r="A1136" s="165"/>
      <c r="B1136" s="168"/>
      <c r="C1136" s="178"/>
      <c r="D1136" s="169"/>
      <c r="E1136" s="123" t="s">
        <v>197</v>
      </c>
      <c r="F1136" s="138"/>
      <c r="G1136" s="138"/>
      <c r="H1136" s="138"/>
      <c r="I1136" s="138"/>
      <c r="J1136" s="138"/>
      <c r="K1136" s="138"/>
      <c r="L1136" s="138"/>
      <c r="M1136" s="138"/>
      <c r="N1136" s="138"/>
      <c r="O1136" s="138"/>
      <c r="P1136" s="138"/>
      <c r="Q1136" s="139" t="e">
        <f t="shared" ref="Q1136:S1136" si="1229">Q1135/Q1133*100</f>
        <v>#DIV/0!</v>
      </c>
      <c r="R1136" s="139" t="e">
        <f t="shared" si="1229"/>
        <v>#DIV/0!</v>
      </c>
      <c r="S1136" s="139" t="e">
        <f t="shared" si="1229"/>
        <v>#DIV/0!</v>
      </c>
      <c r="T1136" s="139" t="e">
        <f t="shared" ref="T1136:AH1136" si="1230">T1135/T1133*100</f>
        <v>#DIV/0!</v>
      </c>
      <c r="U1136" s="139" t="e">
        <f t="shared" si="1230"/>
        <v>#DIV/0!</v>
      </c>
      <c r="V1136" s="139" t="e">
        <f t="shared" si="1230"/>
        <v>#DIV/0!</v>
      </c>
      <c r="W1136" s="139" t="e">
        <f t="shared" si="1230"/>
        <v>#DIV/0!</v>
      </c>
      <c r="X1136" s="139" t="e">
        <f t="shared" si="1230"/>
        <v>#DIV/0!</v>
      </c>
      <c r="Y1136" s="139" t="e">
        <f t="shared" si="1230"/>
        <v>#DIV/0!</v>
      </c>
      <c r="Z1136" s="139" t="e">
        <f t="shared" si="1230"/>
        <v>#DIV/0!</v>
      </c>
      <c r="AA1136" s="139" t="e">
        <f t="shared" si="1230"/>
        <v>#DIV/0!</v>
      </c>
      <c r="AB1136" s="139" t="e">
        <f t="shared" si="1230"/>
        <v>#DIV/0!</v>
      </c>
      <c r="AC1136" s="139" t="e">
        <f t="shared" si="1230"/>
        <v>#DIV/0!</v>
      </c>
      <c r="AD1136" s="139" t="e">
        <f t="shared" si="1230"/>
        <v>#DIV/0!</v>
      </c>
      <c r="AE1136" s="139" t="e">
        <f t="shared" si="1230"/>
        <v>#DIV/0!</v>
      </c>
      <c r="AF1136" s="139" t="e">
        <f t="shared" si="1230"/>
        <v>#DIV/0!</v>
      </c>
      <c r="AG1136" s="139" t="e">
        <f t="shared" si="1230"/>
        <v>#DIV/0!</v>
      </c>
      <c r="AH1136" s="139" t="e">
        <f t="shared" si="1230"/>
        <v>#DIV/0!</v>
      </c>
    </row>
    <row r="1137" spans="1:34" ht="13.5" customHeight="1" x14ac:dyDescent="0.2">
      <c r="A1137" s="165"/>
      <c r="B1137" s="170"/>
      <c r="C1137" s="179"/>
      <c r="D1137" s="171"/>
      <c r="E1137" s="121" t="s">
        <v>189</v>
      </c>
      <c r="F1137" s="143" t="e">
        <f>F1134/F1133</f>
        <v>#DIV/0!</v>
      </c>
      <c r="G1137" s="143" t="e">
        <f>G1134/G1133</f>
        <v>#DIV/0!</v>
      </c>
      <c r="H1137" s="143" t="e">
        <f t="shared" ref="H1137:AH1137" si="1231">H1134/H1133</f>
        <v>#DIV/0!</v>
      </c>
      <c r="I1137" s="143" t="e">
        <f t="shared" si="1231"/>
        <v>#DIV/0!</v>
      </c>
      <c r="J1137" s="143" t="e">
        <f t="shared" si="1231"/>
        <v>#DIV/0!</v>
      </c>
      <c r="K1137" s="143" t="e">
        <f t="shared" si="1231"/>
        <v>#DIV/0!</v>
      </c>
      <c r="L1137" s="143" t="e">
        <f t="shared" si="1231"/>
        <v>#DIV/0!</v>
      </c>
      <c r="M1137" s="143" t="e">
        <f t="shared" si="1231"/>
        <v>#DIV/0!</v>
      </c>
      <c r="N1137" s="143" t="e">
        <f t="shared" si="1231"/>
        <v>#DIV/0!</v>
      </c>
      <c r="O1137" s="143" t="e">
        <f t="shared" si="1231"/>
        <v>#DIV/0!</v>
      </c>
      <c r="P1137" s="143" t="e">
        <f t="shared" si="1231"/>
        <v>#DIV/0!</v>
      </c>
      <c r="Q1137" s="143" t="e">
        <f t="shared" si="1231"/>
        <v>#DIV/0!</v>
      </c>
      <c r="R1137" s="143" t="e">
        <f t="shared" si="1231"/>
        <v>#DIV/0!</v>
      </c>
      <c r="S1137" s="143" t="e">
        <f t="shared" si="1231"/>
        <v>#DIV/0!</v>
      </c>
      <c r="T1137" s="143" t="e">
        <f t="shared" si="1231"/>
        <v>#DIV/0!</v>
      </c>
      <c r="U1137" s="143" t="e">
        <f t="shared" si="1231"/>
        <v>#DIV/0!</v>
      </c>
      <c r="V1137" s="143" t="e">
        <f t="shared" si="1231"/>
        <v>#DIV/0!</v>
      </c>
      <c r="W1137" s="143" t="e">
        <f t="shared" si="1231"/>
        <v>#DIV/0!</v>
      </c>
      <c r="X1137" s="143" t="e">
        <f t="shared" si="1231"/>
        <v>#DIV/0!</v>
      </c>
      <c r="Y1137" s="143" t="e">
        <f t="shared" si="1231"/>
        <v>#DIV/0!</v>
      </c>
      <c r="Z1137" s="143" t="e">
        <f t="shared" si="1231"/>
        <v>#DIV/0!</v>
      </c>
      <c r="AA1137" s="143" t="e">
        <f t="shared" si="1231"/>
        <v>#DIV/0!</v>
      </c>
      <c r="AB1137" s="143" t="e">
        <f t="shared" si="1231"/>
        <v>#DIV/0!</v>
      </c>
      <c r="AC1137" s="143" t="e">
        <f t="shared" si="1231"/>
        <v>#DIV/0!</v>
      </c>
      <c r="AD1137" s="143" t="e">
        <f t="shared" si="1231"/>
        <v>#DIV/0!</v>
      </c>
      <c r="AE1137" s="143" t="e">
        <f t="shared" si="1231"/>
        <v>#DIV/0!</v>
      </c>
      <c r="AF1137" s="143" t="e">
        <f t="shared" si="1231"/>
        <v>#DIV/0!</v>
      </c>
      <c r="AG1137" s="143" t="e">
        <f t="shared" si="1231"/>
        <v>#DIV/0!</v>
      </c>
      <c r="AH1137" s="143" t="e">
        <f t="shared" si="1231"/>
        <v>#DIV/0!</v>
      </c>
    </row>
    <row r="1138" spans="1:34" ht="13.5" customHeight="1" x14ac:dyDescent="0.2">
      <c r="A1138" s="165"/>
      <c r="B1138" s="175" t="s">
        <v>73</v>
      </c>
      <c r="C1138" s="176"/>
      <c r="D1138" s="177"/>
      <c r="E1138" s="114" t="s">
        <v>187</v>
      </c>
      <c r="F1138" s="5">
        <v>0</v>
      </c>
      <c r="G1138" s="5">
        <v>0</v>
      </c>
      <c r="H1138" s="5">
        <v>0</v>
      </c>
      <c r="I1138" s="5">
        <v>0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1</v>
      </c>
      <c r="S1138" s="5">
        <v>1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</row>
    <row r="1139" spans="1:34" ht="13.5" customHeight="1" x14ac:dyDescent="0.2">
      <c r="A1139" s="165"/>
      <c r="B1139" s="168"/>
      <c r="C1139" s="178"/>
      <c r="D1139" s="169"/>
      <c r="E1139" s="115" t="s">
        <v>188</v>
      </c>
      <c r="F1139" s="8">
        <v>0</v>
      </c>
      <c r="G1139" s="8">
        <v>0</v>
      </c>
      <c r="H1139" s="8">
        <v>0</v>
      </c>
      <c r="I1139" s="8">
        <v>0</v>
      </c>
      <c r="J1139" s="8">
        <v>0</v>
      </c>
      <c r="K1139" s="8">
        <v>0</v>
      </c>
      <c r="L1139" s="8">
        <v>0</v>
      </c>
      <c r="M1139" s="8">
        <v>0</v>
      </c>
      <c r="N1139" s="8">
        <v>0</v>
      </c>
      <c r="O1139" s="8">
        <v>0</v>
      </c>
      <c r="P1139" s="8">
        <v>0</v>
      </c>
      <c r="Q1139" s="8">
        <v>0</v>
      </c>
      <c r="R1139" s="8">
        <v>0</v>
      </c>
      <c r="S1139" s="8">
        <v>0</v>
      </c>
      <c r="T1139" s="8">
        <v>0</v>
      </c>
      <c r="U1139" s="8">
        <v>0</v>
      </c>
      <c r="V1139" s="8">
        <v>0</v>
      </c>
      <c r="W1139" s="8">
        <v>0</v>
      </c>
      <c r="X1139" s="8">
        <v>0</v>
      </c>
      <c r="Y1139" s="8">
        <v>0</v>
      </c>
      <c r="Z1139" s="8">
        <v>0</v>
      </c>
      <c r="AA1139" s="8">
        <v>0</v>
      </c>
      <c r="AB1139" s="8">
        <v>0</v>
      </c>
      <c r="AC1139" s="8">
        <v>0</v>
      </c>
      <c r="AD1139" s="8">
        <v>0</v>
      </c>
      <c r="AE1139" s="8">
        <v>0</v>
      </c>
      <c r="AF1139" s="8">
        <v>0</v>
      </c>
      <c r="AG1139" s="8">
        <v>0</v>
      </c>
      <c r="AH1139" s="8">
        <v>0</v>
      </c>
    </row>
    <row r="1140" spans="1:34" ht="13.5" customHeight="1" x14ac:dyDescent="0.2">
      <c r="A1140" s="165"/>
      <c r="B1140" s="168"/>
      <c r="C1140" s="178"/>
      <c r="D1140" s="169"/>
      <c r="E1140" s="122" t="s">
        <v>195</v>
      </c>
      <c r="F1140" s="134"/>
      <c r="G1140" s="134"/>
      <c r="H1140" s="134"/>
      <c r="I1140" s="134"/>
      <c r="J1140" s="134"/>
      <c r="K1140" s="134"/>
      <c r="L1140" s="134"/>
      <c r="M1140" s="134"/>
      <c r="N1140" s="134"/>
      <c r="O1140" s="134"/>
      <c r="P1140" s="134"/>
      <c r="Q1140" s="134">
        <v>0</v>
      </c>
      <c r="R1140" s="134">
        <v>0</v>
      </c>
      <c r="S1140" s="134">
        <v>0</v>
      </c>
      <c r="T1140" s="134">
        <v>0</v>
      </c>
      <c r="U1140" s="134">
        <v>0</v>
      </c>
      <c r="V1140" s="134">
        <v>0</v>
      </c>
      <c r="W1140" s="134">
        <v>0</v>
      </c>
      <c r="X1140" s="134">
        <v>0</v>
      </c>
      <c r="Y1140" s="134">
        <v>0</v>
      </c>
      <c r="Z1140" s="134">
        <v>0</v>
      </c>
      <c r="AA1140" s="134">
        <v>0</v>
      </c>
      <c r="AB1140" s="134">
        <v>0</v>
      </c>
      <c r="AC1140" s="134">
        <v>0</v>
      </c>
      <c r="AD1140" s="134">
        <v>0</v>
      </c>
      <c r="AE1140" s="134">
        <v>0</v>
      </c>
      <c r="AF1140" s="134">
        <v>0</v>
      </c>
      <c r="AG1140" s="134">
        <v>0</v>
      </c>
      <c r="AH1140" s="134">
        <v>0</v>
      </c>
    </row>
    <row r="1141" spans="1:34" ht="13.5" customHeight="1" x14ac:dyDescent="0.2">
      <c r="A1141" s="165"/>
      <c r="B1141" s="168"/>
      <c r="C1141" s="178"/>
      <c r="D1141" s="169"/>
      <c r="E1141" s="123" t="s">
        <v>197</v>
      </c>
      <c r="F1141" s="138"/>
      <c r="G1141" s="138"/>
      <c r="H1141" s="138"/>
      <c r="I1141" s="138"/>
      <c r="J1141" s="138"/>
      <c r="K1141" s="138"/>
      <c r="L1141" s="138"/>
      <c r="M1141" s="138"/>
      <c r="N1141" s="138"/>
      <c r="O1141" s="138"/>
      <c r="P1141" s="138"/>
      <c r="Q1141" s="139" t="e">
        <f t="shared" ref="Q1141:S1141" si="1232">Q1140/Q1138*100</f>
        <v>#DIV/0!</v>
      </c>
      <c r="R1141" s="139">
        <f t="shared" si="1232"/>
        <v>0</v>
      </c>
      <c r="S1141" s="139">
        <f t="shared" si="1232"/>
        <v>0</v>
      </c>
      <c r="T1141" s="139" t="e">
        <f t="shared" ref="T1141:AH1141" si="1233">T1140/T1138*100</f>
        <v>#DIV/0!</v>
      </c>
      <c r="U1141" s="139" t="e">
        <f t="shared" si="1233"/>
        <v>#DIV/0!</v>
      </c>
      <c r="V1141" s="139" t="e">
        <f t="shared" si="1233"/>
        <v>#DIV/0!</v>
      </c>
      <c r="W1141" s="139" t="e">
        <f t="shared" si="1233"/>
        <v>#DIV/0!</v>
      </c>
      <c r="X1141" s="139" t="e">
        <f t="shared" si="1233"/>
        <v>#DIV/0!</v>
      </c>
      <c r="Y1141" s="139" t="e">
        <f t="shared" si="1233"/>
        <v>#DIV/0!</v>
      </c>
      <c r="Z1141" s="139" t="e">
        <f t="shared" si="1233"/>
        <v>#DIV/0!</v>
      </c>
      <c r="AA1141" s="139" t="e">
        <f t="shared" si="1233"/>
        <v>#DIV/0!</v>
      </c>
      <c r="AB1141" s="139" t="e">
        <f t="shared" si="1233"/>
        <v>#DIV/0!</v>
      </c>
      <c r="AC1141" s="139" t="e">
        <f t="shared" si="1233"/>
        <v>#DIV/0!</v>
      </c>
      <c r="AD1141" s="139" t="e">
        <f t="shared" si="1233"/>
        <v>#DIV/0!</v>
      </c>
      <c r="AE1141" s="139" t="e">
        <f t="shared" si="1233"/>
        <v>#DIV/0!</v>
      </c>
      <c r="AF1141" s="139" t="e">
        <f t="shared" si="1233"/>
        <v>#DIV/0!</v>
      </c>
      <c r="AG1141" s="139" t="e">
        <f t="shared" si="1233"/>
        <v>#DIV/0!</v>
      </c>
      <c r="AH1141" s="139" t="e">
        <f t="shared" si="1233"/>
        <v>#DIV/0!</v>
      </c>
    </row>
    <row r="1142" spans="1:34" ht="13.5" customHeight="1" x14ac:dyDescent="0.2">
      <c r="A1142" s="165"/>
      <c r="B1142" s="170"/>
      <c r="C1142" s="179"/>
      <c r="D1142" s="171"/>
      <c r="E1142" s="121" t="s">
        <v>189</v>
      </c>
      <c r="F1142" s="143" t="e">
        <f>F1139/F1138</f>
        <v>#DIV/0!</v>
      </c>
      <c r="G1142" s="143" t="e">
        <f>G1139/G1138</f>
        <v>#DIV/0!</v>
      </c>
      <c r="H1142" s="143" t="e">
        <f t="shared" ref="H1142:AH1142" si="1234">H1139/H1138</f>
        <v>#DIV/0!</v>
      </c>
      <c r="I1142" s="143" t="e">
        <f t="shared" si="1234"/>
        <v>#DIV/0!</v>
      </c>
      <c r="J1142" s="143" t="e">
        <f t="shared" si="1234"/>
        <v>#DIV/0!</v>
      </c>
      <c r="K1142" s="143" t="e">
        <f t="shared" si="1234"/>
        <v>#DIV/0!</v>
      </c>
      <c r="L1142" s="143" t="e">
        <f t="shared" si="1234"/>
        <v>#DIV/0!</v>
      </c>
      <c r="M1142" s="143" t="e">
        <f t="shared" si="1234"/>
        <v>#DIV/0!</v>
      </c>
      <c r="N1142" s="143" t="e">
        <f t="shared" si="1234"/>
        <v>#DIV/0!</v>
      </c>
      <c r="O1142" s="143" t="e">
        <f t="shared" si="1234"/>
        <v>#DIV/0!</v>
      </c>
      <c r="P1142" s="143" t="e">
        <f t="shared" si="1234"/>
        <v>#DIV/0!</v>
      </c>
      <c r="Q1142" s="143" t="e">
        <f t="shared" si="1234"/>
        <v>#DIV/0!</v>
      </c>
      <c r="R1142" s="143">
        <f t="shared" si="1234"/>
        <v>0</v>
      </c>
      <c r="S1142" s="143">
        <f t="shared" si="1234"/>
        <v>0</v>
      </c>
      <c r="T1142" s="143" t="e">
        <f t="shared" si="1234"/>
        <v>#DIV/0!</v>
      </c>
      <c r="U1142" s="143" t="e">
        <f t="shared" si="1234"/>
        <v>#DIV/0!</v>
      </c>
      <c r="V1142" s="143" t="e">
        <f t="shared" si="1234"/>
        <v>#DIV/0!</v>
      </c>
      <c r="W1142" s="143" t="e">
        <f t="shared" si="1234"/>
        <v>#DIV/0!</v>
      </c>
      <c r="X1142" s="143" t="e">
        <f t="shared" si="1234"/>
        <v>#DIV/0!</v>
      </c>
      <c r="Y1142" s="143" t="e">
        <f t="shared" si="1234"/>
        <v>#DIV/0!</v>
      </c>
      <c r="Z1142" s="143" t="e">
        <f t="shared" si="1234"/>
        <v>#DIV/0!</v>
      </c>
      <c r="AA1142" s="143" t="e">
        <f t="shared" si="1234"/>
        <v>#DIV/0!</v>
      </c>
      <c r="AB1142" s="143" t="e">
        <f t="shared" si="1234"/>
        <v>#DIV/0!</v>
      </c>
      <c r="AC1142" s="143" t="e">
        <f t="shared" si="1234"/>
        <v>#DIV/0!</v>
      </c>
      <c r="AD1142" s="143" t="e">
        <f t="shared" si="1234"/>
        <v>#DIV/0!</v>
      </c>
      <c r="AE1142" s="143" t="e">
        <f t="shared" si="1234"/>
        <v>#DIV/0!</v>
      </c>
      <c r="AF1142" s="143" t="e">
        <f t="shared" si="1234"/>
        <v>#DIV/0!</v>
      </c>
      <c r="AG1142" s="143" t="e">
        <f t="shared" si="1234"/>
        <v>#DIV/0!</v>
      </c>
      <c r="AH1142" s="143" t="e">
        <f t="shared" si="1234"/>
        <v>#DIV/0!</v>
      </c>
    </row>
    <row r="1143" spans="1:34" ht="13.5" customHeight="1" x14ac:dyDescent="0.2">
      <c r="A1143" s="165"/>
      <c r="B1143" s="175" t="s">
        <v>74</v>
      </c>
      <c r="C1143" s="176"/>
      <c r="D1143" s="177"/>
      <c r="E1143" s="114" t="s">
        <v>187</v>
      </c>
      <c r="F1143" s="5">
        <v>2</v>
      </c>
      <c r="G1143" s="5">
        <v>1</v>
      </c>
      <c r="H1143" s="5">
        <v>0</v>
      </c>
      <c r="I1143" s="5">
        <v>0</v>
      </c>
      <c r="J1143" s="5">
        <v>6</v>
      </c>
      <c r="K1143" s="5">
        <v>6</v>
      </c>
      <c r="L1143" s="5">
        <v>2</v>
      </c>
      <c r="M1143" s="5">
        <v>4</v>
      </c>
      <c r="N1143" s="5">
        <v>4</v>
      </c>
      <c r="O1143" s="5">
        <v>3</v>
      </c>
      <c r="P1143" s="5">
        <v>1</v>
      </c>
      <c r="Q1143" s="5">
        <v>5</v>
      </c>
      <c r="R1143" s="5">
        <v>5</v>
      </c>
      <c r="S1143" s="5">
        <v>2</v>
      </c>
      <c r="T1143" s="5">
        <v>5</v>
      </c>
      <c r="U1143" s="5">
        <v>1</v>
      </c>
      <c r="V1143" s="5">
        <v>5</v>
      </c>
      <c r="W1143" s="5">
        <v>4</v>
      </c>
      <c r="X1143" s="5">
        <v>4</v>
      </c>
      <c r="Y1143" s="5">
        <v>3</v>
      </c>
      <c r="Z1143" s="5">
        <v>4</v>
      </c>
      <c r="AA1143" s="5">
        <v>3</v>
      </c>
      <c r="AB1143" s="5">
        <v>3</v>
      </c>
      <c r="AC1143" s="5">
        <v>1</v>
      </c>
      <c r="AD1143" s="5">
        <v>3</v>
      </c>
      <c r="AE1143" s="5">
        <v>6</v>
      </c>
      <c r="AF1143" s="5">
        <v>2</v>
      </c>
      <c r="AG1143" s="5">
        <v>6</v>
      </c>
      <c r="AH1143" s="5">
        <v>14</v>
      </c>
    </row>
    <row r="1144" spans="1:34" ht="13.5" customHeight="1" x14ac:dyDescent="0.2">
      <c r="A1144" s="165"/>
      <c r="B1144" s="168"/>
      <c r="C1144" s="178"/>
      <c r="D1144" s="169"/>
      <c r="E1144" s="115" t="s">
        <v>188</v>
      </c>
      <c r="F1144" s="8">
        <v>0</v>
      </c>
      <c r="G1144" s="8">
        <v>0</v>
      </c>
      <c r="H1144" s="8">
        <v>0</v>
      </c>
      <c r="I1144" s="8">
        <v>0</v>
      </c>
      <c r="J1144" s="8">
        <v>4</v>
      </c>
      <c r="K1144" s="8">
        <v>0</v>
      </c>
      <c r="L1144" s="8">
        <v>0</v>
      </c>
      <c r="M1144" s="8">
        <v>0</v>
      </c>
      <c r="N1144" s="8">
        <v>0</v>
      </c>
      <c r="O1144" s="8">
        <v>0</v>
      </c>
      <c r="P1144" s="8">
        <v>0</v>
      </c>
      <c r="Q1144" s="8">
        <v>0</v>
      </c>
      <c r="R1144" s="8">
        <v>0</v>
      </c>
      <c r="S1144" s="8">
        <v>0</v>
      </c>
      <c r="T1144" s="8">
        <v>0</v>
      </c>
      <c r="U1144" s="8">
        <v>0</v>
      </c>
      <c r="V1144" s="8">
        <v>0</v>
      </c>
      <c r="W1144" s="8">
        <v>0</v>
      </c>
      <c r="X1144" s="8">
        <v>0</v>
      </c>
      <c r="Y1144" s="8">
        <v>0</v>
      </c>
      <c r="Z1144" s="8">
        <v>0</v>
      </c>
      <c r="AA1144" s="8">
        <v>0</v>
      </c>
      <c r="AB1144" s="8">
        <v>0</v>
      </c>
      <c r="AC1144" s="8">
        <v>0</v>
      </c>
      <c r="AD1144" s="8">
        <v>0</v>
      </c>
      <c r="AE1144" s="8">
        <v>0</v>
      </c>
      <c r="AF1144" s="8">
        <v>0</v>
      </c>
      <c r="AG1144" s="8">
        <v>0</v>
      </c>
      <c r="AH1144" s="8">
        <v>0</v>
      </c>
    </row>
    <row r="1145" spans="1:34" ht="13.5" customHeight="1" x14ac:dyDescent="0.2">
      <c r="A1145" s="165"/>
      <c r="B1145" s="168"/>
      <c r="C1145" s="178"/>
      <c r="D1145" s="169"/>
      <c r="E1145" s="122" t="s">
        <v>195</v>
      </c>
      <c r="F1145" s="134"/>
      <c r="G1145" s="134"/>
      <c r="H1145" s="134"/>
      <c r="I1145" s="134"/>
      <c r="J1145" s="134"/>
      <c r="K1145" s="134"/>
      <c r="L1145" s="134"/>
      <c r="M1145" s="134"/>
      <c r="N1145" s="134"/>
      <c r="O1145" s="134"/>
      <c r="P1145" s="134"/>
      <c r="Q1145" s="134">
        <v>0</v>
      </c>
      <c r="R1145" s="134">
        <v>0</v>
      </c>
      <c r="S1145" s="134">
        <v>0</v>
      </c>
      <c r="T1145" s="134">
        <v>0</v>
      </c>
      <c r="U1145" s="134">
        <v>0</v>
      </c>
      <c r="V1145" s="134">
        <v>0</v>
      </c>
      <c r="W1145" s="134">
        <v>0</v>
      </c>
      <c r="X1145" s="134">
        <v>0</v>
      </c>
      <c r="Y1145" s="134">
        <v>0</v>
      </c>
      <c r="Z1145" s="134">
        <v>0</v>
      </c>
      <c r="AA1145" s="134">
        <v>0</v>
      </c>
      <c r="AB1145" s="134">
        <v>0</v>
      </c>
      <c r="AC1145" s="134">
        <v>0</v>
      </c>
      <c r="AD1145" s="134">
        <v>0</v>
      </c>
      <c r="AE1145" s="134">
        <v>0</v>
      </c>
      <c r="AF1145" s="134">
        <v>0</v>
      </c>
      <c r="AG1145" s="134">
        <v>0</v>
      </c>
      <c r="AH1145" s="134">
        <v>0</v>
      </c>
    </row>
    <row r="1146" spans="1:34" ht="13.5" customHeight="1" x14ac:dyDescent="0.2">
      <c r="A1146" s="165"/>
      <c r="B1146" s="168"/>
      <c r="C1146" s="178"/>
      <c r="D1146" s="169"/>
      <c r="E1146" s="123" t="s">
        <v>197</v>
      </c>
      <c r="F1146" s="138"/>
      <c r="G1146" s="138"/>
      <c r="H1146" s="138"/>
      <c r="I1146" s="138"/>
      <c r="J1146" s="138"/>
      <c r="K1146" s="138"/>
      <c r="L1146" s="138"/>
      <c r="M1146" s="138"/>
      <c r="N1146" s="138"/>
      <c r="O1146" s="138"/>
      <c r="P1146" s="138"/>
      <c r="Q1146" s="139">
        <f t="shared" ref="Q1146:S1146" si="1235">Q1145/Q1143*100</f>
        <v>0</v>
      </c>
      <c r="R1146" s="139">
        <f t="shared" si="1235"/>
        <v>0</v>
      </c>
      <c r="S1146" s="139">
        <f t="shared" si="1235"/>
        <v>0</v>
      </c>
      <c r="T1146" s="139">
        <f t="shared" ref="T1146:AH1146" si="1236">T1145/T1143*100</f>
        <v>0</v>
      </c>
      <c r="U1146" s="139">
        <f t="shared" si="1236"/>
        <v>0</v>
      </c>
      <c r="V1146" s="139">
        <f t="shared" si="1236"/>
        <v>0</v>
      </c>
      <c r="W1146" s="139">
        <f t="shared" si="1236"/>
        <v>0</v>
      </c>
      <c r="X1146" s="139">
        <f t="shared" si="1236"/>
        <v>0</v>
      </c>
      <c r="Y1146" s="139">
        <f t="shared" si="1236"/>
        <v>0</v>
      </c>
      <c r="Z1146" s="139">
        <f t="shared" si="1236"/>
        <v>0</v>
      </c>
      <c r="AA1146" s="139">
        <f t="shared" si="1236"/>
        <v>0</v>
      </c>
      <c r="AB1146" s="139">
        <f t="shared" si="1236"/>
        <v>0</v>
      </c>
      <c r="AC1146" s="139">
        <f t="shared" si="1236"/>
        <v>0</v>
      </c>
      <c r="AD1146" s="139">
        <f t="shared" si="1236"/>
        <v>0</v>
      </c>
      <c r="AE1146" s="139">
        <f t="shared" si="1236"/>
        <v>0</v>
      </c>
      <c r="AF1146" s="139">
        <f t="shared" si="1236"/>
        <v>0</v>
      </c>
      <c r="AG1146" s="139">
        <f t="shared" si="1236"/>
        <v>0</v>
      </c>
      <c r="AH1146" s="139">
        <f t="shared" si="1236"/>
        <v>0</v>
      </c>
    </row>
    <row r="1147" spans="1:34" ht="13.5" customHeight="1" x14ac:dyDescent="0.2">
      <c r="A1147" s="165"/>
      <c r="B1147" s="170"/>
      <c r="C1147" s="179"/>
      <c r="D1147" s="171"/>
      <c r="E1147" s="121" t="s">
        <v>189</v>
      </c>
      <c r="F1147" s="143">
        <f>F1144/F1143</f>
        <v>0</v>
      </c>
      <c r="G1147" s="143">
        <f>G1144/G1143</f>
        <v>0</v>
      </c>
      <c r="H1147" s="143" t="e">
        <f t="shared" ref="H1147:AH1147" si="1237">H1144/H1143</f>
        <v>#DIV/0!</v>
      </c>
      <c r="I1147" s="143" t="e">
        <f t="shared" si="1237"/>
        <v>#DIV/0!</v>
      </c>
      <c r="J1147" s="143">
        <f t="shared" si="1237"/>
        <v>0.66666666666666663</v>
      </c>
      <c r="K1147" s="143">
        <f t="shared" si="1237"/>
        <v>0</v>
      </c>
      <c r="L1147" s="143">
        <f t="shared" si="1237"/>
        <v>0</v>
      </c>
      <c r="M1147" s="143">
        <f t="shared" si="1237"/>
        <v>0</v>
      </c>
      <c r="N1147" s="143">
        <f t="shared" si="1237"/>
        <v>0</v>
      </c>
      <c r="O1147" s="143">
        <f t="shared" si="1237"/>
        <v>0</v>
      </c>
      <c r="P1147" s="143">
        <f t="shared" si="1237"/>
        <v>0</v>
      </c>
      <c r="Q1147" s="143">
        <f t="shared" si="1237"/>
        <v>0</v>
      </c>
      <c r="R1147" s="143">
        <f t="shared" si="1237"/>
        <v>0</v>
      </c>
      <c r="S1147" s="143">
        <f t="shared" si="1237"/>
        <v>0</v>
      </c>
      <c r="T1147" s="143">
        <f t="shared" si="1237"/>
        <v>0</v>
      </c>
      <c r="U1147" s="143">
        <f t="shared" si="1237"/>
        <v>0</v>
      </c>
      <c r="V1147" s="143">
        <f t="shared" si="1237"/>
        <v>0</v>
      </c>
      <c r="W1147" s="143">
        <f t="shared" si="1237"/>
        <v>0</v>
      </c>
      <c r="X1147" s="143">
        <f t="shared" si="1237"/>
        <v>0</v>
      </c>
      <c r="Y1147" s="143">
        <f t="shared" si="1237"/>
        <v>0</v>
      </c>
      <c r="Z1147" s="143">
        <f t="shared" si="1237"/>
        <v>0</v>
      </c>
      <c r="AA1147" s="143">
        <f t="shared" si="1237"/>
        <v>0</v>
      </c>
      <c r="AB1147" s="143">
        <f t="shared" si="1237"/>
        <v>0</v>
      </c>
      <c r="AC1147" s="143">
        <f t="shared" si="1237"/>
        <v>0</v>
      </c>
      <c r="AD1147" s="143">
        <f t="shared" si="1237"/>
        <v>0</v>
      </c>
      <c r="AE1147" s="143">
        <f t="shared" si="1237"/>
        <v>0</v>
      </c>
      <c r="AF1147" s="143">
        <f t="shared" si="1237"/>
        <v>0</v>
      </c>
      <c r="AG1147" s="143">
        <f t="shared" si="1237"/>
        <v>0</v>
      </c>
      <c r="AH1147" s="143">
        <f t="shared" si="1237"/>
        <v>0</v>
      </c>
    </row>
    <row r="1148" spans="1:34" ht="13.5" customHeight="1" x14ac:dyDescent="0.2">
      <c r="A1148" s="165"/>
      <c r="B1148" s="175" t="s">
        <v>75</v>
      </c>
      <c r="C1148" s="176"/>
      <c r="D1148" s="177"/>
      <c r="E1148" s="114" t="s">
        <v>187</v>
      </c>
      <c r="F1148" s="5">
        <v>0</v>
      </c>
      <c r="G1148" s="5">
        <v>0</v>
      </c>
      <c r="H1148" s="5">
        <v>0</v>
      </c>
      <c r="I1148" s="5">
        <v>0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</row>
    <row r="1149" spans="1:34" ht="13.5" customHeight="1" x14ac:dyDescent="0.2">
      <c r="A1149" s="165"/>
      <c r="B1149" s="168"/>
      <c r="C1149" s="178"/>
      <c r="D1149" s="169"/>
      <c r="E1149" s="115" t="s">
        <v>188</v>
      </c>
      <c r="F1149" s="8">
        <v>0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  <c r="N1149" s="8">
        <v>0</v>
      </c>
      <c r="O1149" s="8">
        <v>0</v>
      </c>
      <c r="P1149" s="8">
        <v>0</v>
      </c>
      <c r="Q1149" s="8">
        <v>0</v>
      </c>
      <c r="R1149" s="8">
        <v>0</v>
      </c>
      <c r="S1149" s="8">
        <v>0</v>
      </c>
      <c r="T1149" s="8">
        <v>0</v>
      </c>
      <c r="U1149" s="8">
        <v>0</v>
      </c>
      <c r="V1149" s="8">
        <v>0</v>
      </c>
      <c r="W1149" s="8">
        <v>0</v>
      </c>
      <c r="X1149" s="8">
        <v>0</v>
      </c>
      <c r="Y1149" s="8">
        <v>0</v>
      </c>
      <c r="Z1149" s="8">
        <v>0</v>
      </c>
      <c r="AA1149" s="8">
        <v>0</v>
      </c>
      <c r="AB1149" s="8">
        <v>0</v>
      </c>
      <c r="AC1149" s="8">
        <v>0</v>
      </c>
      <c r="AD1149" s="8">
        <v>0</v>
      </c>
      <c r="AE1149" s="8">
        <v>0</v>
      </c>
      <c r="AF1149" s="8">
        <v>0</v>
      </c>
      <c r="AG1149" s="8">
        <v>0</v>
      </c>
      <c r="AH1149" s="8">
        <v>0</v>
      </c>
    </row>
    <row r="1150" spans="1:34" ht="13.5" customHeight="1" x14ac:dyDescent="0.2">
      <c r="A1150" s="165"/>
      <c r="B1150" s="168"/>
      <c r="C1150" s="178"/>
      <c r="D1150" s="169"/>
      <c r="E1150" s="122" t="s">
        <v>195</v>
      </c>
      <c r="F1150" s="134"/>
      <c r="G1150" s="134"/>
      <c r="H1150" s="134"/>
      <c r="I1150" s="134"/>
      <c r="J1150" s="134"/>
      <c r="K1150" s="134"/>
      <c r="L1150" s="134"/>
      <c r="M1150" s="134"/>
      <c r="N1150" s="134"/>
      <c r="O1150" s="134"/>
      <c r="P1150" s="134"/>
      <c r="Q1150" s="134">
        <v>0</v>
      </c>
      <c r="R1150" s="134">
        <v>0</v>
      </c>
      <c r="S1150" s="134">
        <v>0</v>
      </c>
      <c r="T1150" s="134">
        <v>0</v>
      </c>
      <c r="U1150" s="134">
        <v>0</v>
      </c>
      <c r="V1150" s="134">
        <v>0</v>
      </c>
      <c r="W1150" s="134">
        <v>0</v>
      </c>
      <c r="X1150" s="134">
        <v>0</v>
      </c>
      <c r="Y1150" s="134">
        <v>0</v>
      </c>
      <c r="Z1150" s="134">
        <v>0</v>
      </c>
      <c r="AA1150" s="134">
        <v>0</v>
      </c>
      <c r="AB1150" s="134">
        <v>0</v>
      </c>
      <c r="AC1150" s="134">
        <v>0</v>
      </c>
      <c r="AD1150" s="134">
        <v>0</v>
      </c>
      <c r="AE1150" s="134">
        <v>0</v>
      </c>
      <c r="AF1150" s="134">
        <v>0</v>
      </c>
      <c r="AG1150" s="134">
        <v>0</v>
      </c>
      <c r="AH1150" s="134">
        <v>0</v>
      </c>
    </row>
    <row r="1151" spans="1:34" ht="13.5" customHeight="1" x14ac:dyDescent="0.2">
      <c r="A1151" s="165"/>
      <c r="B1151" s="168"/>
      <c r="C1151" s="178"/>
      <c r="D1151" s="169"/>
      <c r="E1151" s="123" t="s">
        <v>197</v>
      </c>
      <c r="F1151" s="138"/>
      <c r="G1151" s="138"/>
      <c r="H1151" s="138"/>
      <c r="I1151" s="138"/>
      <c r="J1151" s="138"/>
      <c r="K1151" s="138"/>
      <c r="L1151" s="138"/>
      <c r="M1151" s="138"/>
      <c r="N1151" s="138"/>
      <c r="O1151" s="138"/>
      <c r="P1151" s="138"/>
      <c r="Q1151" s="139" t="e">
        <f t="shared" ref="Q1151:S1151" si="1238">Q1150/Q1148*100</f>
        <v>#DIV/0!</v>
      </c>
      <c r="R1151" s="139" t="e">
        <f t="shared" si="1238"/>
        <v>#DIV/0!</v>
      </c>
      <c r="S1151" s="139" t="e">
        <f t="shared" si="1238"/>
        <v>#DIV/0!</v>
      </c>
      <c r="T1151" s="139" t="e">
        <f t="shared" ref="T1151:AH1151" si="1239">T1150/T1148*100</f>
        <v>#DIV/0!</v>
      </c>
      <c r="U1151" s="139" t="e">
        <f t="shared" si="1239"/>
        <v>#DIV/0!</v>
      </c>
      <c r="V1151" s="139" t="e">
        <f t="shared" si="1239"/>
        <v>#DIV/0!</v>
      </c>
      <c r="W1151" s="139" t="e">
        <f t="shared" si="1239"/>
        <v>#DIV/0!</v>
      </c>
      <c r="X1151" s="139" t="e">
        <f t="shared" si="1239"/>
        <v>#DIV/0!</v>
      </c>
      <c r="Y1151" s="139" t="e">
        <f t="shared" si="1239"/>
        <v>#DIV/0!</v>
      </c>
      <c r="Z1151" s="139" t="e">
        <f t="shared" si="1239"/>
        <v>#DIV/0!</v>
      </c>
      <c r="AA1151" s="139" t="e">
        <f t="shared" si="1239"/>
        <v>#DIV/0!</v>
      </c>
      <c r="AB1151" s="139" t="e">
        <f t="shared" si="1239"/>
        <v>#DIV/0!</v>
      </c>
      <c r="AC1151" s="139" t="e">
        <f t="shared" si="1239"/>
        <v>#DIV/0!</v>
      </c>
      <c r="AD1151" s="139" t="e">
        <f t="shared" si="1239"/>
        <v>#DIV/0!</v>
      </c>
      <c r="AE1151" s="139" t="e">
        <f t="shared" si="1239"/>
        <v>#DIV/0!</v>
      </c>
      <c r="AF1151" s="139" t="e">
        <f t="shared" si="1239"/>
        <v>#DIV/0!</v>
      </c>
      <c r="AG1151" s="139" t="e">
        <f t="shared" si="1239"/>
        <v>#DIV/0!</v>
      </c>
      <c r="AH1151" s="139" t="e">
        <f t="shared" si="1239"/>
        <v>#DIV/0!</v>
      </c>
    </row>
    <row r="1152" spans="1:34" ht="13.5" customHeight="1" thickBot="1" x14ac:dyDescent="0.25">
      <c r="A1152" s="165"/>
      <c r="B1152" s="168"/>
      <c r="C1152" s="178"/>
      <c r="D1152" s="169"/>
      <c r="E1152" s="121" t="s">
        <v>189</v>
      </c>
      <c r="F1152" s="143" t="e">
        <f>F1149/F1148</f>
        <v>#DIV/0!</v>
      </c>
      <c r="G1152" s="143" t="e">
        <f>G1149/G1148</f>
        <v>#DIV/0!</v>
      </c>
      <c r="H1152" s="143" t="e">
        <f t="shared" ref="H1152:AH1152" si="1240">H1149/H1148</f>
        <v>#DIV/0!</v>
      </c>
      <c r="I1152" s="143" t="e">
        <f t="shared" si="1240"/>
        <v>#DIV/0!</v>
      </c>
      <c r="J1152" s="143" t="e">
        <f t="shared" si="1240"/>
        <v>#DIV/0!</v>
      </c>
      <c r="K1152" s="143" t="e">
        <f t="shared" si="1240"/>
        <v>#DIV/0!</v>
      </c>
      <c r="L1152" s="143" t="e">
        <f t="shared" si="1240"/>
        <v>#DIV/0!</v>
      </c>
      <c r="M1152" s="143" t="e">
        <f t="shared" si="1240"/>
        <v>#DIV/0!</v>
      </c>
      <c r="N1152" s="143" t="e">
        <f t="shared" si="1240"/>
        <v>#DIV/0!</v>
      </c>
      <c r="O1152" s="143" t="e">
        <f t="shared" si="1240"/>
        <v>#DIV/0!</v>
      </c>
      <c r="P1152" s="143" t="e">
        <f t="shared" si="1240"/>
        <v>#DIV/0!</v>
      </c>
      <c r="Q1152" s="143" t="e">
        <f t="shared" si="1240"/>
        <v>#DIV/0!</v>
      </c>
      <c r="R1152" s="143" t="e">
        <f t="shared" si="1240"/>
        <v>#DIV/0!</v>
      </c>
      <c r="S1152" s="143" t="e">
        <f t="shared" si="1240"/>
        <v>#DIV/0!</v>
      </c>
      <c r="T1152" s="143" t="e">
        <f t="shared" si="1240"/>
        <v>#DIV/0!</v>
      </c>
      <c r="U1152" s="143" t="e">
        <f t="shared" si="1240"/>
        <v>#DIV/0!</v>
      </c>
      <c r="V1152" s="143" t="e">
        <f t="shared" si="1240"/>
        <v>#DIV/0!</v>
      </c>
      <c r="W1152" s="143" t="e">
        <f t="shared" si="1240"/>
        <v>#DIV/0!</v>
      </c>
      <c r="X1152" s="143" t="e">
        <f t="shared" si="1240"/>
        <v>#DIV/0!</v>
      </c>
      <c r="Y1152" s="143" t="e">
        <f t="shared" si="1240"/>
        <v>#DIV/0!</v>
      </c>
      <c r="Z1152" s="143" t="e">
        <f t="shared" si="1240"/>
        <v>#DIV/0!</v>
      </c>
      <c r="AA1152" s="143" t="e">
        <f t="shared" si="1240"/>
        <v>#DIV/0!</v>
      </c>
      <c r="AB1152" s="143" t="e">
        <f t="shared" si="1240"/>
        <v>#DIV/0!</v>
      </c>
      <c r="AC1152" s="143" t="e">
        <f t="shared" si="1240"/>
        <v>#DIV/0!</v>
      </c>
      <c r="AD1152" s="143" t="e">
        <f t="shared" si="1240"/>
        <v>#DIV/0!</v>
      </c>
      <c r="AE1152" s="143" t="e">
        <f t="shared" si="1240"/>
        <v>#DIV/0!</v>
      </c>
      <c r="AF1152" s="143" t="e">
        <f t="shared" si="1240"/>
        <v>#DIV/0!</v>
      </c>
      <c r="AG1152" s="143" t="e">
        <f t="shared" si="1240"/>
        <v>#DIV/0!</v>
      </c>
      <c r="AH1152" s="143" t="e">
        <f t="shared" si="1240"/>
        <v>#DIV/0!</v>
      </c>
    </row>
    <row r="1153" spans="1:34" ht="13.5" customHeight="1" x14ac:dyDescent="0.2">
      <c r="A1153" s="166"/>
      <c r="B1153" s="180" t="s">
        <v>5</v>
      </c>
      <c r="C1153" s="181"/>
      <c r="D1153" s="182"/>
      <c r="E1153" s="117" t="s">
        <v>191</v>
      </c>
      <c r="F1153" s="11">
        <f>F1123+F1128+F1133+F1138+F1143+F1148</f>
        <v>3</v>
      </c>
      <c r="G1153" s="11">
        <f>G1123+G1128+G1133+G1138+G1143+G1148</f>
        <v>1</v>
      </c>
      <c r="H1153" s="11">
        <f t="shared" ref="H1153:U1153" si="1241">H1123+H1128+H1133+H1138+H1143+H1148</f>
        <v>0</v>
      </c>
      <c r="I1153" s="11">
        <f t="shared" si="1241"/>
        <v>1</v>
      </c>
      <c r="J1153" s="11">
        <f t="shared" si="1241"/>
        <v>7</v>
      </c>
      <c r="K1153" s="11">
        <f t="shared" si="1241"/>
        <v>7</v>
      </c>
      <c r="L1153" s="11">
        <f t="shared" si="1241"/>
        <v>3</v>
      </c>
      <c r="M1153" s="11">
        <f t="shared" si="1241"/>
        <v>4</v>
      </c>
      <c r="N1153" s="11">
        <f t="shared" si="1241"/>
        <v>4</v>
      </c>
      <c r="O1153" s="11">
        <f t="shared" si="1241"/>
        <v>3</v>
      </c>
      <c r="P1153" s="11">
        <f t="shared" si="1241"/>
        <v>1</v>
      </c>
      <c r="Q1153" s="11">
        <f t="shared" si="1241"/>
        <v>5</v>
      </c>
      <c r="R1153" s="11">
        <f t="shared" si="1241"/>
        <v>7</v>
      </c>
      <c r="S1153" s="11">
        <f t="shared" si="1241"/>
        <v>3</v>
      </c>
      <c r="T1153" s="11">
        <f t="shared" si="1241"/>
        <v>5</v>
      </c>
      <c r="U1153" s="11">
        <f t="shared" si="1241"/>
        <v>1</v>
      </c>
      <c r="V1153" s="11">
        <f t="shared" ref="V1153:AH1153" si="1242">V1123+V1128+V1133+V1138+V1143+V1148</f>
        <v>5</v>
      </c>
      <c r="W1153" s="11">
        <f t="shared" si="1242"/>
        <v>5</v>
      </c>
      <c r="X1153" s="11">
        <f t="shared" si="1242"/>
        <v>5</v>
      </c>
      <c r="Y1153" s="11">
        <f t="shared" si="1242"/>
        <v>3</v>
      </c>
      <c r="Z1153" s="11">
        <f t="shared" si="1242"/>
        <v>4</v>
      </c>
      <c r="AA1153" s="11">
        <f t="shared" si="1242"/>
        <v>3</v>
      </c>
      <c r="AB1153" s="11">
        <f t="shared" si="1242"/>
        <v>3</v>
      </c>
      <c r="AC1153" s="11">
        <f t="shared" si="1242"/>
        <v>1</v>
      </c>
      <c r="AD1153" s="11">
        <f t="shared" si="1242"/>
        <v>3</v>
      </c>
      <c r="AE1153" s="11">
        <f t="shared" si="1242"/>
        <v>6</v>
      </c>
      <c r="AF1153" s="11">
        <f t="shared" si="1242"/>
        <v>2</v>
      </c>
      <c r="AG1153" s="11">
        <f t="shared" si="1242"/>
        <v>6</v>
      </c>
      <c r="AH1153" s="11">
        <f t="shared" si="1242"/>
        <v>14</v>
      </c>
    </row>
    <row r="1154" spans="1:34" ht="13.5" customHeight="1" x14ac:dyDescent="0.2">
      <c r="A1154" s="166"/>
      <c r="B1154" s="183"/>
      <c r="C1154" s="184"/>
      <c r="D1154" s="185"/>
      <c r="E1154" s="118" t="s">
        <v>198</v>
      </c>
      <c r="F1154" s="12">
        <f>F1124+F1129+F1134+F1139+F1144+F1149</f>
        <v>231</v>
      </c>
      <c r="G1154" s="12">
        <f>G1124+G1129+G1134+G1139+G1144+G1149</f>
        <v>0</v>
      </c>
      <c r="H1154" s="12">
        <f t="shared" ref="H1154:U1155" si="1243">H1124+H1129+H1134+H1139+H1144+H1149</f>
        <v>0</v>
      </c>
      <c r="I1154" s="12">
        <f t="shared" si="1243"/>
        <v>0</v>
      </c>
      <c r="J1154" s="12">
        <f t="shared" si="1243"/>
        <v>4</v>
      </c>
      <c r="K1154" s="12">
        <f t="shared" si="1243"/>
        <v>3</v>
      </c>
      <c r="L1154" s="12">
        <f t="shared" si="1243"/>
        <v>0</v>
      </c>
      <c r="M1154" s="12">
        <f t="shared" si="1243"/>
        <v>0</v>
      </c>
      <c r="N1154" s="12">
        <f t="shared" si="1243"/>
        <v>0</v>
      </c>
      <c r="O1154" s="12">
        <f t="shared" si="1243"/>
        <v>0</v>
      </c>
      <c r="P1154" s="12">
        <f t="shared" si="1243"/>
        <v>0</v>
      </c>
      <c r="Q1154" s="12">
        <f t="shared" si="1243"/>
        <v>0</v>
      </c>
      <c r="R1154" s="12">
        <f t="shared" si="1243"/>
        <v>0</v>
      </c>
      <c r="S1154" s="12">
        <f t="shared" si="1243"/>
        <v>0</v>
      </c>
      <c r="T1154" s="12">
        <f t="shared" si="1243"/>
        <v>0</v>
      </c>
      <c r="U1154" s="12">
        <f t="shared" si="1243"/>
        <v>0</v>
      </c>
      <c r="V1154" s="12">
        <f t="shared" ref="V1154:AH1154" si="1244">V1124+V1129+V1134+V1139+V1144+V1149</f>
        <v>0</v>
      </c>
      <c r="W1154" s="12">
        <f t="shared" si="1244"/>
        <v>0</v>
      </c>
      <c r="X1154" s="12">
        <f t="shared" si="1244"/>
        <v>0</v>
      </c>
      <c r="Y1154" s="12">
        <f t="shared" si="1244"/>
        <v>0</v>
      </c>
      <c r="Z1154" s="12">
        <f t="shared" si="1244"/>
        <v>0</v>
      </c>
      <c r="AA1154" s="12">
        <f t="shared" si="1244"/>
        <v>0</v>
      </c>
      <c r="AB1154" s="12">
        <f t="shared" si="1244"/>
        <v>0</v>
      </c>
      <c r="AC1154" s="12">
        <f t="shared" si="1244"/>
        <v>0</v>
      </c>
      <c r="AD1154" s="12">
        <f t="shared" si="1244"/>
        <v>0</v>
      </c>
      <c r="AE1154" s="12">
        <f t="shared" si="1244"/>
        <v>0</v>
      </c>
      <c r="AF1154" s="12">
        <f t="shared" si="1244"/>
        <v>0</v>
      </c>
      <c r="AG1154" s="12">
        <f t="shared" si="1244"/>
        <v>0</v>
      </c>
      <c r="AH1154" s="12">
        <f t="shared" si="1244"/>
        <v>0</v>
      </c>
    </row>
    <row r="1155" spans="1:34" ht="13.5" customHeight="1" x14ac:dyDescent="0.2">
      <c r="A1155" s="166"/>
      <c r="B1155" s="183"/>
      <c r="C1155" s="184"/>
      <c r="D1155" s="185"/>
      <c r="E1155" s="129" t="s">
        <v>196</v>
      </c>
      <c r="F1155" s="135"/>
      <c r="G1155" s="135"/>
      <c r="H1155" s="135"/>
      <c r="I1155" s="135"/>
      <c r="J1155" s="135"/>
      <c r="K1155" s="135"/>
      <c r="L1155" s="135"/>
      <c r="M1155" s="135"/>
      <c r="N1155" s="135"/>
      <c r="O1155" s="135"/>
      <c r="P1155" s="135"/>
      <c r="Q1155" s="135">
        <f t="shared" si="1243"/>
        <v>0</v>
      </c>
      <c r="R1155" s="135">
        <f t="shared" si="1243"/>
        <v>0</v>
      </c>
      <c r="S1155" s="135">
        <f t="shared" si="1243"/>
        <v>0</v>
      </c>
      <c r="T1155" s="136">
        <f t="shared" si="1243"/>
        <v>0</v>
      </c>
      <c r="U1155" s="136">
        <f t="shared" si="1243"/>
        <v>0</v>
      </c>
      <c r="V1155" s="136">
        <f t="shared" ref="V1155:AH1155" si="1245">V1125+V1130+V1135+V1140+V1145+V1150</f>
        <v>0</v>
      </c>
      <c r="W1155" s="136">
        <f t="shared" si="1245"/>
        <v>0</v>
      </c>
      <c r="X1155" s="136">
        <f t="shared" si="1245"/>
        <v>0</v>
      </c>
      <c r="Y1155" s="136">
        <f t="shared" si="1245"/>
        <v>0</v>
      </c>
      <c r="Z1155" s="136">
        <f t="shared" si="1245"/>
        <v>0</v>
      </c>
      <c r="AA1155" s="136">
        <f t="shared" si="1245"/>
        <v>0</v>
      </c>
      <c r="AB1155" s="136">
        <f t="shared" si="1245"/>
        <v>0</v>
      </c>
      <c r="AC1155" s="136">
        <f t="shared" si="1245"/>
        <v>0</v>
      </c>
      <c r="AD1155" s="136">
        <f t="shared" si="1245"/>
        <v>0</v>
      </c>
      <c r="AE1155" s="136">
        <f t="shared" si="1245"/>
        <v>0</v>
      </c>
      <c r="AF1155" s="136">
        <f t="shared" si="1245"/>
        <v>0</v>
      </c>
      <c r="AG1155" s="136">
        <f t="shared" si="1245"/>
        <v>0</v>
      </c>
      <c r="AH1155" s="136">
        <f t="shared" si="1245"/>
        <v>0</v>
      </c>
    </row>
    <row r="1156" spans="1:34" ht="13.5" customHeight="1" x14ac:dyDescent="0.2">
      <c r="A1156" s="166"/>
      <c r="B1156" s="183"/>
      <c r="C1156" s="184"/>
      <c r="D1156" s="185"/>
      <c r="E1156" s="128" t="s">
        <v>197</v>
      </c>
      <c r="F1156" s="140"/>
      <c r="G1156" s="140"/>
      <c r="H1156" s="140"/>
      <c r="I1156" s="140"/>
      <c r="J1156" s="140"/>
      <c r="K1156" s="140"/>
      <c r="L1156" s="140"/>
      <c r="M1156" s="140"/>
      <c r="N1156" s="140"/>
      <c r="O1156" s="140"/>
      <c r="P1156" s="140"/>
      <c r="Q1156" s="141">
        <f t="shared" ref="Q1156:S1156" si="1246">Q1155/Q1153*100</f>
        <v>0</v>
      </c>
      <c r="R1156" s="141">
        <f t="shared" si="1246"/>
        <v>0</v>
      </c>
      <c r="S1156" s="141">
        <f t="shared" si="1246"/>
        <v>0</v>
      </c>
      <c r="T1156" s="141">
        <f t="shared" ref="T1156:U1156" si="1247">T1155/T1153*100</f>
        <v>0</v>
      </c>
      <c r="U1156" s="141">
        <f t="shared" si="1247"/>
        <v>0</v>
      </c>
      <c r="V1156" s="141">
        <f t="shared" ref="V1156:AH1156" si="1248">V1155/V1153*100</f>
        <v>0</v>
      </c>
      <c r="W1156" s="141">
        <f t="shared" si="1248"/>
        <v>0</v>
      </c>
      <c r="X1156" s="141">
        <f t="shared" si="1248"/>
        <v>0</v>
      </c>
      <c r="Y1156" s="141">
        <f t="shared" si="1248"/>
        <v>0</v>
      </c>
      <c r="Z1156" s="141">
        <f t="shared" si="1248"/>
        <v>0</v>
      </c>
      <c r="AA1156" s="141">
        <f t="shared" si="1248"/>
        <v>0</v>
      </c>
      <c r="AB1156" s="141">
        <f t="shared" si="1248"/>
        <v>0</v>
      </c>
      <c r="AC1156" s="141">
        <f t="shared" si="1248"/>
        <v>0</v>
      </c>
      <c r="AD1156" s="141">
        <f t="shared" si="1248"/>
        <v>0</v>
      </c>
      <c r="AE1156" s="141">
        <f t="shared" si="1248"/>
        <v>0</v>
      </c>
      <c r="AF1156" s="141">
        <f t="shared" si="1248"/>
        <v>0</v>
      </c>
      <c r="AG1156" s="141">
        <f t="shared" si="1248"/>
        <v>0</v>
      </c>
      <c r="AH1156" s="141">
        <f t="shared" si="1248"/>
        <v>0</v>
      </c>
    </row>
    <row r="1157" spans="1:34" ht="13.5" customHeight="1" thickBot="1" x14ac:dyDescent="0.25">
      <c r="A1157" s="167"/>
      <c r="B1157" s="186"/>
      <c r="C1157" s="187"/>
      <c r="D1157" s="188"/>
      <c r="E1157" s="130" t="s">
        <v>190</v>
      </c>
      <c r="F1157" s="144">
        <f>F1154/F1153</f>
        <v>77</v>
      </c>
      <c r="G1157" s="144">
        <f>G1154/G1153</f>
        <v>0</v>
      </c>
      <c r="H1157" s="144" t="e">
        <f t="shared" ref="H1157:U1157" si="1249">H1154/H1153</f>
        <v>#DIV/0!</v>
      </c>
      <c r="I1157" s="144">
        <f t="shared" si="1249"/>
        <v>0</v>
      </c>
      <c r="J1157" s="144">
        <f t="shared" si="1249"/>
        <v>0.5714285714285714</v>
      </c>
      <c r="K1157" s="144">
        <f t="shared" si="1249"/>
        <v>0.42857142857142855</v>
      </c>
      <c r="L1157" s="144">
        <f t="shared" si="1249"/>
        <v>0</v>
      </c>
      <c r="M1157" s="144">
        <f t="shared" si="1249"/>
        <v>0</v>
      </c>
      <c r="N1157" s="144">
        <f t="shared" si="1249"/>
        <v>0</v>
      </c>
      <c r="O1157" s="144">
        <f t="shared" si="1249"/>
        <v>0</v>
      </c>
      <c r="P1157" s="144">
        <f t="shared" si="1249"/>
        <v>0</v>
      </c>
      <c r="Q1157" s="144">
        <f t="shared" si="1249"/>
        <v>0</v>
      </c>
      <c r="R1157" s="144">
        <f t="shared" si="1249"/>
        <v>0</v>
      </c>
      <c r="S1157" s="144">
        <f t="shared" si="1249"/>
        <v>0</v>
      </c>
      <c r="T1157" s="144">
        <f t="shared" si="1249"/>
        <v>0</v>
      </c>
      <c r="U1157" s="144">
        <f t="shared" si="1249"/>
        <v>0</v>
      </c>
      <c r="V1157" s="144">
        <f t="shared" ref="V1157:AH1157" si="1250">V1154/V1153</f>
        <v>0</v>
      </c>
      <c r="W1157" s="144">
        <f t="shared" si="1250"/>
        <v>0</v>
      </c>
      <c r="X1157" s="144">
        <f t="shared" si="1250"/>
        <v>0</v>
      </c>
      <c r="Y1157" s="144">
        <f t="shared" si="1250"/>
        <v>0</v>
      </c>
      <c r="Z1157" s="144">
        <f t="shared" si="1250"/>
        <v>0</v>
      </c>
      <c r="AA1157" s="144">
        <f t="shared" si="1250"/>
        <v>0</v>
      </c>
      <c r="AB1157" s="144">
        <f t="shared" si="1250"/>
        <v>0</v>
      </c>
      <c r="AC1157" s="144">
        <f t="shared" si="1250"/>
        <v>0</v>
      </c>
      <c r="AD1157" s="144">
        <f t="shared" si="1250"/>
        <v>0</v>
      </c>
      <c r="AE1157" s="144">
        <f t="shared" si="1250"/>
        <v>0</v>
      </c>
      <c r="AF1157" s="144">
        <f t="shared" si="1250"/>
        <v>0</v>
      </c>
      <c r="AG1157" s="144">
        <f t="shared" si="1250"/>
        <v>0</v>
      </c>
      <c r="AH1157" s="144">
        <f t="shared" si="1250"/>
        <v>0</v>
      </c>
    </row>
    <row r="1158" spans="1:34" ht="13.5" customHeight="1" x14ac:dyDescent="0.2">
      <c r="A1158" s="165" t="s">
        <v>121</v>
      </c>
      <c r="B1158" s="175" t="s">
        <v>70</v>
      </c>
      <c r="C1158" s="176"/>
      <c r="D1158" s="177"/>
      <c r="E1158" s="114" t="s">
        <v>187</v>
      </c>
      <c r="F1158" s="5">
        <v>0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/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</row>
    <row r="1159" spans="1:34" ht="13.5" customHeight="1" x14ac:dyDescent="0.2">
      <c r="A1159" s="165"/>
      <c r="B1159" s="168"/>
      <c r="C1159" s="178"/>
      <c r="D1159" s="169"/>
      <c r="E1159" s="115" t="s">
        <v>188</v>
      </c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8">
        <v>0</v>
      </c>
      <c r="M1159" s="8">
        <v>0</v>
      </c>
      <c r="N1159" s="8">
        <v>0</v>
      </c>
      <c r="O1159" s="8">
        <v>0</v>
      </c>
      <c r="P1159" s="8">
        <v>0</v>
      </c>
      <c r="Q1159" s="8"/>
      <c r="R1159" s="8">
        <v>0</v>
      </c>
      <c r="S1159" s="8">
        <v>0</v>
      </c>
      <c r="T1159" s="8">
        <v>0</v>
      </c>
      <c r="U1159" s="8">
        <v>0</v>
      </c>
      <c r="V1159" s="8">
        <v>0</v>
      </c>
      <c r="W1159" s="8">
        <v>0</v>
      </c>
      <c r="X1159" s="8">
        <v>0</v>
      </c>
      <c r="Y1159" s="8">
        <v>0</v>
      </c>
      <c r="Z1159" s="8">
        <v>0</v>
      </c>
      <c r="AA1159" s="8">
        <v>0</v>
      </c>
      <c r="AB1159" s="8">
        <v>0</v>
      </c>
      <c r="AC1159" s="8">
        <v>0</v>
      </c>
      <c r="AD1159" s="8">
        <v>0</v>
      </c>
      <c r="AE1159" s="8">
        <v>0</v>
      </c>
      <c r="AF1159" s="8">
        <v>0</v>
      </c>
      <c r="AG1159" s="8">
        <v>0</v>
      </c>
      <c r="AH1159" s="8">
        <v>0</v>
      </c>
    </row>
    <row r="1160" spans="1:34" ht="13.5" customHeight="1" x14ac:dyDescent="0.2">
      <c r="A1160" s="165"/>
      <c r="B1160" s="168"/>
      <c r="C1160" s="178"/>
      <c r="D1160" s="169"/>
      <c r="E1160" s="122" t="s">
        <v>195</v>
      </c>
      <c r="F1160" s="134"/>
      <c r="G1160" s="134"/>
      <c r="H1160" s="134"/>
      <c r="I1160" s="134"/>
      <c r="J1160" s="134"/>
      <c r="K1160" s="134"/>
      <c r="L1160" s="134"/>
      <c r="M1160" s="134"/>
      <c r="N1160" s="134"/>
      <c r="O1160" s="134"/>
      <c r="P1160" s="134"/>
      <c r="Q1160" s="134"/>
      <c r="R1160" s="134">
        <v>0</v>
      </c>
      <c r="S1160" s="134">
        <v>0</v>
      </c>
      <c r="T1160" s="134">
        <v>0</v>
      </c>
      <c r="U1160" s="134">
        <v>0</v>
      </c>
      <c r="V1160" s="134">
        <v>0</v>
      </c>
      <c r="W1160" s="134">
        <v>0</v>
      </c>
      <c r="X1160" s="134">
        <v>0</v>
      </c>
      <c r="Y1160" s="134">
        <v>0</v>
      </c>
      <c r="Z1160" s="134">
        <v>0</v>
      </c>
      <c r="AA1160" s="134">
        <v>0</v>
      </c>
      <c r="AB1160" s="134">
        <v>0</v>
      </c>
      <c r="AC1160" s="134">
        <v>0</v>
      </c>
      <c r="AD1160" s="134">
        <v>0</v>
      </c>
      <c r="AE1160" s="134">
        <v>0</v>
      </c>
      <c r="AF1160" s="134">
        <v>0</v>
      </c>
      <c r="AG1160" s="134">
        <v>0</v>
      </c>
      <c r="AH1160" s="134">
        <v>0</v>
      </c>
    </row>
    <row r="1161" spans="1:34" ht="13.5" customHeight="1" x14ac:dyDescent="0.2">
      <c r="A1161" s="165"/>
      <c r="B1161" s="168"/>
      <c r="C1161" s="178"/>
      <c r="D1161" s="169"/>
      <c r="E1161" s="123" t="s">
        <v>197</v>
      </c>
      <c r="F1161" s="138"/>
      <c r="G1161" s="138"/>
      <c r="H1161" s="138"/>
      <c r="I1161" s="138"/>
      <c r="J1161" s="138"/>
      <c r="K1161" s="138"/>
      <c r="L1161" s="138"/>
      <c r="M1161" s="138"/>
      <c r="N1161" s="138"/>
      <c r="O1161" s="138"/>
      <c r="P1161" s="138"/>
      <c r="Q1161" s="139"/>
      <c r="R1161" s="139" t="e">
        <f t="shared" ref="R1161:S1161" si="1251">R1160/R1158*100</f>
        <v>#DIV/0!</v>
      </c>
      <c r="S1161" s="139" t="e">
        <f t="shared" si="1251"/>
        <v>#DIV/0!</v>
      </c>
      <c r="T1161" s="139" t="e">
        <f t="shared" ref="T1161:AH1161" si="1252">T1160/T1158*100</f>
        <v>#DIV/0!</v>
      </c>
      <c r="U1161" s="139" t="e">
        <f t="shared" si="1252"/>
        <v>#DIV/0!</v>
      </c>
      <c r="V1161" s="139" t="e">
        <f t="shared" si="1252"/>
        <v>#DIV/0!</v>
      </c>
      <c r="W1161" s="139" t="e">
        <f t="shared" si="1252"/>
        <v>#DIV/0!</v>
      </c>
      <c r="X1161" s="139" t="e">
        <f t="shared" si="1252"/>
        <v>#DIV/0!</v>
      </c>
      <c r="Y1161" s="139" t="e">
        <f t="shared" si="1252"/>
        <v>#DIV/0!</v>
      </c>
      <c r="Z1161" s="139" t="e">
        <f t="shared" si="1252"/>
        <v>#DIV/0!</v>
      </c>
      <c r="AA1161" s="139" t="e">
        <f t="shared" si="1252"/>
        <v>#DIV/0!</v>
      </c>
      <c r="AB1161" s="139" t="e">
        <f t="shared" si="1252"/>
        <v>#DIV/0!</v>
      </c>
      <c r="AC1161" s="139" t="e">
        <f t="shared" si="1252"/>
        <v>#DIV/0!</v>
      </c>
      <c r="AD1161" s="139" t="e">
        <f t="shared" si="1252"/>
        <v>#DIV/0!</v>
      </c>
      <c r="AE1161" s="139" t="e">
        <f t="shared" si="1252"/>
        <v>#DIV/0!</v>
      </c>
      <c r="AF1161" s="139" t="e">
        <f t="shared" si="1252"/>
        <v>#DIV/0!</v>
      </c>
      <c r="AG1161" s="139" t="e">
        <f t="shared" si="1252"/>
        <v>#DIV/0!</v>
      </c>
      <c r="AH1161" s="139" t="e">
        <f t="shared" si="1252"/>
        <v>#DIV/0!</v>
      </c>
    </row>
    <row r="1162" spans="1:34" ht="13.5" customHeight="1" x14ac:dyDescent="0.2">
      <c r="A1162" s="165"/>
      <c r="B1162" s="170"/>
      <c r="C1162" s="179"/>
      <c r="D1162" s="171"/>
      <c r="E1162" s="121" t="s">
        <v>189</v>
      </c>
      <c r="F1162" s="143" t="e">
        <f>F1159/F1158</f>
        <v>#DIV/0!</v>
      </c>
      <c r="G1162" s="143" t="e">
        <f>G1159/G1158</f>
        <v>#DIV/0!</v>
      </c>
      <c r="H1162" s="143" t="e">
        <f t="shared" ref="H1162:AH1162" si="1253">H1159/H1158</f>
        <v>#DIV/0!</v>
      </c>
      <c r="I1162" s="143" t="e">
        <f t="shared" si="1253"/>
        <v>#DIV/0!</v>
      </c>
      <c r="J1162" s="143" t="e">
        <f t="shared" si="1253"/>
        <v>#DIV/0!</v>
      </c>
      <c r="K1162" s="143" t="e">
        <f t="shared" si="1253"/>
        <v>#DIV/0!</v>
      </c>
      <c r="L1162" s="143" t="e">
        <f t="shared" si="1253"/>
        <v>#DIV/0!</v>
      </c>
      <c r="M1162" s="143" t="e">
        <f t="shared" si="1253"/>
        <v>#DIV/0!</v>
      </c>
      <c r="N1162" s="143" t="e">
        <f t="shared" si="1253"/>
        <v>#DIV/0!</v>
      </c>
      <c r="O1162" s="143" t="e">
        <f t="shared" si="1253"/>
        <v>#DIV/0!</v>
      </c>
      <c r="P1162" s="143" t="e">
        <f t="shared" si="1253"/>
        <v>#DIV/0!</v>
      </c>
      <c r="Q1162" s="143"/>
      <c r="R1162" s="143" t="e">
        <f t="shared" si="1253"/>
        <v>#DIV/0!</v>
      </c>
      <c r="S1162" s="143" t="e">
        <f t="shared" si="1253"/>
        <v>#DIV/0!</v>
      </c>
      <c r="T1162" s="143" t="e">
        <f t="shared" si="1253"/>
        <v>#DIV/0!</v>
      </c>
      <c r="U1162" s="143" t="e">
        <f t="shared" si="1253"/>
        <v>#DIV/0!</v>
      </c>
      <c r="V1162" s="143" t="e">
        <f t="shared" si="1253"/>
        <v>#DIV/0!</v>
      </c>
      <c r="W1162" s="143" t="e">
        <f t="shared" si="1253"/>
        <v>#DIV/0!</v>
      </c>
      <c r="X1162" s="143" t="e">
        <f t="shared" si="1253"/>
        <v>#DIV/0!</v>
      </c>
      <c r="Y1162" s="143" t="e">
        <f t="shared" si="1253"/>
        <v>#DIV/0!</v>
      </c>
      <c r="Z1162" s="143" t="e">
        <f t="shared" si="1253"/>
        <v>#DIV/0!</v>
      </c>
      <c r="AA1162" s="143" t="e">
        <f t="shared" si="1253"/>
        <v>#DIV/0!</v>
      </c>
      <c r="AB1162" s="143" t="e">
        <f t="shared" si="1253"/>
        <v>#DIV/0!</v>
      </c>
      <c r="AC1162" s="143" t="e">
        <f t="shared" si="1253"/>
        <v>#DIV/0!</v>
      </c>
      <c r="AD1162" s="143" t="e">
        <f t="shared" si="1253"/>
        <v>#DIV/0!</v>
      </c>
      <c r="AE1162" s="143" t="e">
        <f t="shared" si="1253"/>
        <v>#DIV/0!</v>
      </c>
      <c r="AF1162" s="143" t="e">
        <f t="shared" si="1253"/>
        <v>#DIV/0!</v>
      </c>
      <c r="AG1162" s="143" t="e">
        <f t="shared" si="1253"/>
        <v>#DIV/0!</v>
      </c>
      <c r="AH1162" s="143" t="e">
        <f t="shared" si="1253"/>
        <v>#DIV/0!</v>
      </c>
    </row>
    <row r="1163" spans="1:34" ht="13.5" customHeight="1" x14ac:dyDescent="0.2">
      <c r="A1163" s="165"/>
      <c r="B1163" s="175" t="s">
        <v>71</v>
      </c>
      <c r="C1163" s="176"/>
      <c r="D1163" s="177"/>
      <c r="E1163" s="114" t="s">
        <v>187</v>
      </c>
      <c r="F1163" s="5">
        <v>0</v>
      </c>
      <c r="G1163" s="5">
        <v>0</v>
      </c>
      <c r="H1163" s="5">
        <v>0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/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</row>
    <row r="1164" spans="1:34" ht="13.5" customHeight="1" x14ac:dyDescent="0.2">
      <c r="A1164" s="165"/>
      <c r="B1164" s="168"/>
      <c r="C1164" s="178"/>
      <c r="D1164" s="169"/>
      <c r="E1164" s="115" t="s">
        <v>188</v>
      </c>
      <c r="F1164" s="8">
        <v>0</v>
      </c>
      <c r="G1164" s="8">
        <v>0</v>
      </c>
      <c r="H1164" s="8">
        <v>0</v>
      </c>
      <c r="I1164" s="8">
        <v>0</v>
      </c>
      <c r="J1164" s="8">
        <v>0</v>
      </c>
      <c r="K1164" s="8">
        <v>0</v>
      </c>
      <c r="L1164" s="8">
        <v>0</v>
      </c>
      <c r="M1164" s="8">
        <v>0</v>
      </c>
      <c r="N1164" s="8">
        <v>0</v>
      </c>
      <c r="O1164" s="8">
        <v>0</v>
      </c>
      <c r="P1164" s="8">
        <v>0</v>
      </c>
      <c r="Q1164" s="8"/>
      <c r="R1164" s="8">
        <v>0</v>
      </c>
      <c r="S1164" s="8">
        <v>0</v>
      </c>
      <c r="T1164" s="8">
        <v>0</v>
      </c>
      <c r="U1164" s="8">
        <v>0</v>
      </c>
      <c r="V1164" s="8">
        <v>0</v>
      </c>
      <c r="W1164" s="8">
        <v>0</v>
      </c>
      <c r="X1164" s="8">
        <v>0</v>
      </c>
      <c r="Y1164" s="8">
        <v>0</v>
      </c>
      <c r="Z1164" s="8">
        <v>0</v>
      </c>
      <c r="AA1164" s="8">
        <v>0</v>
      </c>
      <c r="AB1164" s="8">
        <v>0</v>
      </c>
      <c r="AC1164" s="8">
        <v>0</v>
      </c>
      <c r="AD1164" s="8">
        <v>0</v>
      </c>
      <c r="AE1164" s="8">
        <v>0</v>
      </c>
      <c r="AF1164" s="8">
        <v>0</v>
      </c>
      <c r="AG1164" s="8">
        <v>0</v>
      </c>
      <c r="AH1164" s="8">
        <v>0</v>
      </c>
    </row>
    <row r="1165" spans="1:34" ht="13.5" customHeight="1" x14ac:dyDescent="0.2">
      <c r="A1165" s="165"/>
      <c r="B1165" s="168"/>
      <c r="C1165" s="178"/>
      <c r="D1165" s="169"/>
      <c r="E1165" s="122" t="s">
        <v>195</v>
      </c>
      <c r="F1165" s="134"/>
      <c r="G1165" s="134"/>
      <c r="H1165" s="134"/>
      <c r="I1165" s="134"/>
      <c r="J1165" s="134"/>
      <c r="K1165" s="134"/>
      <c r="L1165" s="134"/>
      <c r="M1165" s="134"/>
      <c r="N1165" s="134"/>
      <c r="O1165" s="134"/>
      <c r="P1165" s="134"/>
      <c r="Q1165" s="134"/>
      <c r="R1165" s="134">
        <v>0</v>
      </c>
      <c r="S1165" s="134">
        <v>0</v>
      </c>
      <c r="T1165" s="134">
        <v>0</v>
      </c>
      <c r="U1165" s="134">
        <v>0</v>
      </c>
      <c r="V1165" s="134">
        <v>0</v>
      </c>
      <c r="W1165" s="134">
        <v>0</v>
      </c>
      <c r="X1165" s="134">
        <v>0</v>
      </c>
      <c r="Y1165" s="134">
        <v>0</v>
      </c>
      <c r="Z1165" s="134">
        <v>0</v>
      </c>
      <c r="AA1165" s="134">
        <v>0</v>
      </c>
      <c r="AB1165" s="134">
        <v>0</v>
      </c>
      <c r="AC1165" s="134">
        <v>0</v>
      </c>
      <c r="AD1165" s="134">
        <v>0</v>
      </c>
      <c r="AE1165" s="134">
        <v>0</v>
      </c>
      <c r="AF1165" s="134">
        <v>0</v>
      </c>
      <c r="AG1165" s="134">
        <v>0</v>
      </c>
      <c r="AH1165" s="134">
        <v>0</v>
      </c>
    </row>
    <row r="1166" spans="1:34" ht="13.5" customHeight="1" x14ac:dyDescent="0.2">
      <c r="A1166" s="165"/>
      <c r="B1166" s="168"/>
      <c r="C1166" s="178"/>
      <c r="D1166" s="169"/>
      <c r="E1166" s="123" t="s">
        <v>197</v>
      </c>
      <c r="F1166" s="138"/>
      <c r="G1166" s="138"/>
      <c r="H1166" s="138"/>
      <c r="I1166" s="138"/>
      <c r="J1166" s="138"/>
      <c r="K1166" s="138"/>
      <c r="L1166" s="138"/>
      <c r="M1166" s="138"/>
      <c r="N1166" s="138"/>
      <c r="O1166" s="138"/>
      <c r="P1166" s="138"/>
      <c r="Q1166" s="139"/>
      <c r="R1166" s="139" t="e">
        <f t="shared" ref="R1166:S1166" si="1254">R1165/R1163*100</f>
        <v>#DIV/0!</v>
      </c>
      <c r="S1166" s="139" t="e">
        <f t="shared" si="1254"/>
        <v>#DIV/0!</v>
      </c>
      <c r="T1166" s="139" t="e">
        <f t="shared" ref="T1166:AH1166" si="1255">T1165/T1163*100</f>
        <v>#DIV/0!</v>
      </c>
      <c r="U1166" s="139" t="e">
        <f t="shared" si="1255"/>
        <v>#DIV/0!</v>
      </c>
      <c r="V1166" s="139" t="e">
        <f t="shared" si="1255"/>
        <v>#DIV/0!</v>
      </c>
      <c r="W1166" s="139" t="e">
        <f t="shared" si="1255"/>
        <v>#DIV/0!</v>
      </c>
      <c r="X1166" s="139" t="e">
        <f t="shared" si="1255"/>
        <v>#DIV/0!</v>
      </c>
      <c r="Y1166" s="139" t="e">
        <f t="shared" si="1255"/>
        <v>#DIV/0!</v>
      </c>
      <c r="Z1166" s="139" t="e">
        <f t="shared" si="1255"/>
        <v>#DIV/0!</v>
      </c>
      <c r="AA1166" s="139" t="e">
        <f t="shared" si="1255"/>
        <v>#DIV/0!</v>
      </c>
      <c r="AB1166" s="139" t="e">
        <f t="shared" si="1255"/>
        <v>#DIV/0!</v>
      </c>
      <c r="AC1166" s="139" t="e">
        <f t="shared" si="1255"/>
        <v>#DIV/0!</v>
      </c>
      <c r="AD1166" s="139" t="e">
        <f t="shared" si="1255"/>
        <v>#DIV/0!</v>
      </c>
      <c r="AE1166" s="139" t="e">
        <f t="shared" si="1255"/>
        <v>#DIV/0!</v>
      </c>
      <c r="AF1166" s="139" t="e">
        <f t="shared" si="1255"/>
        <v>#DIV/0!</v>
      </c>
      <c r="AG1166" s="139" t="e">
        <f t="shared" si="1255"/>
        <v>#DIV/0!</v>
      </c>
      <c r="AH1166" s="139" t="e">
        <f t="shared" si="1255"/>
        <v>#DIV/0!</v>
      </c>
    </row>
    <row r="1167" spans="1:34" ht="13.5" customHeight="1" x14ac:dyDescent="0.2">
      <c r="A1167" s="165"/>
      <c r="B1167" s="170"/>
      <c r="C1167" s="179"/>
      <c r="D1167" s="171"/>
      <c r="E1167" s="121" t="s">
        <v>189</v>
      </c>
      <c r="F1167" s="143" t="e">
        <f>F1164/F1163</f>
        <v>#DIV/0!</v>
      </c>
      <c r="G1167" s="143" t="e">
        <f>G1164/G1163</f>
        <v>#DIV/0!</v>
      </c>
      <c r="H1167" s="143" t="e">
        <f t="shared" ref="H1167:AH1167" si="1256">H1164/H1163</f>
        <v>#DIV/0!</v>
      </c>
      <c r="I1167" s="143" t="e">
        <f t="shared" si="1256"/>
        <v>#DIV/0!</v>
      </c>
      <c r="J1167" s="143" t="e">
        <f t="shared" si="1256"/>
        <v>#DIV/0!</v>
      </c>
      <c r="K1167" s="143" t="e">
        <f t="shared" si="1256"/>
        <v>#DIV/0!</v>
      </c>
      <c r="L1167" s="143" t="e">
        <f t="shared" si="1256"/>
        <v>#DIV/0!</v>
      </c>
      <c r="M1167" s="143" t="e">
        <f t="shared" si="1256"/>
        <v>#DIV/0!</v>
      </c>
      <c r="N1167" s="143" t="e">
        <f t="shared" si="1256"/>
        <v>#DIV/0!</v>
      </c>
      <c r="O1167" s="143" t="e">
        <f t="shared" si="1256"/>
        <v>#DIV/0!</v>
      </c>
      <c r="P1167" s="143" t="e">
        <f t="shared" si="1256"/>
        <v>#DIV/0!</v>
      </c>
      <c r="Q1167" s="143"/>
      <c r="R1167" s="143" t="e">
        <f t="shared" si="1256"/>
        <v>#DIV/0!</v>
      </c>
      <c r="S1167" s="143" t="e">
        <f t="shared" si="1256"/>
        <v>#DIV/0!</v>
      </c>
      <c r="T1167" s="143" t="e">
        <f t="shared" si="1256"/>
        <v>#DIV/0!</v>
      </c>
      <c r="U1167" s="143" t="e">
        <f t="shared" si="1256"/>
        <v>#DIV/0!</v>
      </c>
      <c r="V1167" s="143" t="e">
        <f t="shared" si="1256"/>
        <v>#DIV/0!</v>
      </c>
      <c r="W1167" s="143" t="e">
        <f t="shared" si="1256"/>
        <v>#DIV/0!</v>
      </c>
      <c r="X1167" s="143" t="e">
        <f t="shared" si="1256"/>
        <v>#DIV/0!</v>
      </c>
      <c r="Y1167" s="143" t="e">
        <f t="shared" si="1256"/>
        <v>#DIV/0!</v>
      </c>
      <c r="Z1167" s="143" t="e">
        <f t="shared" si="1256"/>
        <v>#DIV/0!</v>
      </c>
      <c r="AA1167" s="143" t="e">
        <f t="shared" si="1256"/>
        <v>#DIV/0!</v>
      </c>
      <c r="AB1167" s="143" t="e">
        <f t="shared" si="1256"/>
        <v>#DIV/0!</v>
      </c>
      <c r="AC1167" s="143" t="e">
        <f t="shared" si="1256"/>
        <v>#DIV/0!</v>
      </c>
      <c r="AD1167" s="143" t="e">
        <f t="shared" si="1256"/>
        <v>#DIV/0!</v>
      </c>
      <c r="AE1167" s="143" t="e">
        <f t="shared" si="1256"/>
        <v>#DIV/0!</v>
      </c>
      <c r="AF1167" s="143" t="e">
        <f t="shared" si="1256"/>
        <v>#DIV/0!</v>
      </c>
      <c r="AG1167" s="143" t="e">
        <f t="shared" si="1256"/>
        <v>#DIV/0!</v>
      </c>
      <c r="AH1167" s="143" t="e">
        <f t="shared" si="1256"/>
        <v>#DIV/0!</v>
      </c>
    </row>
    <row r="1168" spans="1:34" ht="13.5" customHeight="1" x14ac:dyDescent="0.2">
      <c r="A1168" s="165"/>
      <c r="B1168" s="175" t="s">
        <v>72</v>
      </c>
      <c r="C1168" s="176"/>
      <c r="D1168" s="177"/>
      <c r="E1168" s="114" t="s">
        <v>187</v>
      </c>
      <c r="F1168" s="5">
        <v>0</v>
      </c>
      <c r="G1168" s="5">
        <v>0</v>
      </c>
      <c r="H1168" s="5">
        <v>0</v>
      </c>
      <c r="I1168" s="5">
        <v>0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/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</row>
    <row r="1169" spans="1:34" ht="13.5" customHeight="1" x14ac:dyDescent="0.2">
      <c r="A1169" s="165"/>
      <c r="B1169" s="168"/>
      <c r="C1169" s="178"/>
      <c r="D1169" s="169"/>
      <c r="E1169" s="115" t="s">
        <v>188</v>
      </c>
      <c r="F1169" s="8">
        <v>0</v>
      </c>
      <c r="G1169" s="8">
        <v>0</v>
      </c>
      <c r="H1169" s="8">
        <v>0</v>
      </c>
      <c r="I1169" s="8">
        <v>0</v>
      </c>
      <c r="J1169" s="8">
        <v>0</v>
      </c>
      <c r="K1169" s="8">
        <v>0</v>
      </c>
      <c r="L1169" s="8">
        <v>0</v>
      </c>
      <c r="M1169" s="8">
        <v>0</v>
      </c>
      <c r="N1169" s="8">
        <v>0</v>
      </c>
      <c r="O1169" s="8">
        <v>0</v>
      </c>
      <c r="P1169" s="8">
        <v>0</v>
      </c>
      <c r="Q1169" s="8"/>
      <c r="R1169" s="8">
        <v>0</v>
      </c>
      <c r="S1169" s="8">
        <v>0</v>
      </c>
      <c r="T1169" s="8">
        <v>0</v>
      </c>
      <c r="U1169" s="8">
        <v>0</v>
      </c>
      <c r="V1169" s="8">
        <v>0</v>
      </c>
      <c r="W1169" s="8">
        <v>0</v>
      </c>
      <c r="X1169" s="8">
        <v>0</v>
      </c>
      <c r="Y1169" s="8">
        <v>0</v>
      </c>
      <c r="Z1169" s="8">
        <v>0</v>
      </c>
      <c r="AA1169" s="8">
        <v>0</v>
      </c>
      <c r="AB1169" s="8">
        <v>0</v>
      </c>
      <c r="AC1169" s="8">
        <v>0</v>
      </c>
      <c r="AD1169" s="8">
        <v>0</v>
      </c>
      <c r="AE1169" s="8">
        <v>0</v>
      </c>
      <c r="AF1169" s="8">
        <v>0</v>
      </c>
      <c r="AG1169" s="8">
        <v>0</v>
      </c>
      <c r="AH1169" s="8">
        <v>0</v>
      </c>
    </row>
    <row r="1170" spans="1:34" ht="13.5" customHeight="1" x14ac:dyDescent="0.2">
      <c r="A1170" s="165"/>
      <c r="B1170" s="168"/>
      <c r="C1170" s="178"/>
      <c r="D1170" s="169"/>
      <c r="E1170" s="122" t="s">
        <v>195</v>
      </c>
      <c r="F1170" s="134"/>
      <c r="G1170" s="134"/>
      <c r="H1170" s="134"/>
      <c r="I1170" s="134"/>
      <c r="J1170" s="134"/>
      <c r="K1170" s="134"/>
      <c r="L1170" s="134"/>
      <c r="M1170" s="134"/>
      <c r="N1170" s="134"/>
      <c r="O1170" s="134"/>
      <c r="P1170" s="134"/>
      <c r="Q1170" s="134"/>
      <c r="R1170" s="134">
        <v>0</v>
      </c>
      <c r="S1170" s="134">
        <v>0</v>
      </c>
      <c r="T1170" s="134">
        <v>0</v>
      </c>
      <c r="U1170" s="134">
        <v>0</v>
      </c>
      <c r="V1170" s="134">
        <v>0</v>
      </c>
      <c r="W1170" s="134">
        <v>0</v>
      </c>
      <c r="X1170" s="134">
        <v>0</v>
      </c>
      <c r="Y1170" s="134">
        <v>0</v>
      </c>
      <c r="Z1170" s="134">
        <v>0</v>
      </c>
      <c r="AA1170" s="134">
        <v>0</v>
      </c>
      <c r="AB1170" s="134">
        <v>0</v>
      </c>
      <c r="AC1170" s="134">
        <v>0</v>
      </c>
      <c r="AD1170" s="134">
        <v>0</v>
      </c>
      <c r="AE1170" s="134">
        <v>0</v>
      </c>
      <c r="AF1170" s="134">
        <v>0</v>
      </c>
      <c r="AG1170" s="134">
        <v>0</v>
      </c>
      <c r="AH1170" s="134">
        <v>0</v>
      </c>
    </row>
    <row r="1171" spans="1:34" ht="13.5" customHeight="1" x14ac:dyDescent="0.2">
      <c r="A1171" s="165"/>
      <c r="B1171" s="168"/>
      <c r="C1171" s="178"/>
      <c r="D1171" s="169"/>
      <c r="E1171" s="123" t="s">
        <v>197</v>
      </c>
      <c r="F1171" s="138"/>
      <c r="G1171" s="138"/>
      <c r="H1171" s="138"/>
      <c r="I1171" s="138"/>
      <c r="J1171" s="138"/>
      <c r="K1171" s="138"/>
      <c r="L1171" s="138"/>
      <c r="M1171" s="138"/>
      <c r="N1171" s="138"/>
      <c r="O1171" s="138"/>
      <c r="P1171" s="138"/>
      <c r="Q1171" s="139"/>
      <c r="R1171" s="139" t="e">
        <f t="shared" ref="R1171:S1171" si="1257">R1170/R1168*100</f>
        <v>#DIV/0!</v>
      </c>
      <c r="S1171" s="139" t="e">
        <f t="shared" si="1257"/>
        <v>#DIV/0!</v>
      </c>
      <c r="T1171" s="139" t="e">
        <f t="shared" ref="T1171:AH1171" si="1258">T1170/T1168*100</f>
        <v>#DIV/0!</v>
      </c>
      <c r="U1171" s="139" t="e">
        <f t="shared" si="1258"/>
        <v>#DIV/0!</v>
      </c>
      <c r="V1171" s="139" t="e">
        <f t="shared" si="1258"/>
        <v>#DIV/0!</v>
      </c>
      <c r="W1171" s="139" t="e">
        <f t="shared" si="1258"/>
        <v>#DIV/0!</v>
      </c>
      <c r="X1171" s="139" t="e">
        <f t="shared" si="1258"/>
        <v>#DIV/0!</v>
      </c>
      <c r="Y1171" s="139" t="e">
        <f t="shared" si="1258"/>
        <v>#DIV/0!</v>
      </c>
      <c r="Z1171" s="139" t="e">
        <f t="shared" si="1258"/>
        <v>#DIV/0!</v>
      </c>
      <c r="AA1171" s="139" t="e">
        <f t="shared" si="1258"/>
        <v>#DIV/0!</v>
      </c>
      <c r="AB1171" s="139" t="e">
        <f t="shared" si="1258"/>
        <v>#DIV/0!</v>
      </c>
      <c r="AC1171" s="139" t="e">
        <f t="shared" si="1258"/>
        <v>#DIV/0!</v>
      </c>
      <c r="AD1171" s="139" t="e">
        <f t="shared" si="1258"/>
        <v>#DIV/0!</v>
      </c>
      <c r="AE1171" s="139" t="e">
        <f t="shared" si="1258"/>
        <v>#DIV/0!</v>
      </c>
      <c r="AF1171" s="139" t="e">
        <f t="shared" si="1258"/>
        <v>#DIV/0!</v>
      </c>
      <c r="AG1171" s="139" t="e">
        <f t="shared" si="1258"/>
        <v>#DIV/0!</v>
      </c>
      <c r="AH1171" s="139" t="e">
        <f t="shared" si="1258"/>
        <v>#DIV/0!</v>
      </c>
    </row>
    <row r="1172" spans="1:34" ht="13.5" customHeight="1" x14ac:dyDescent="0.2">
      <c r="A1172" s="165"/>
      <c r="B1172" s="170"/>
      <c r="C1172" s="179"/>
      <c r="D1172" s="171"/>
      <c r="E1172" s="121" t="s">
        <v>189</v>
      </c>
      <c r="F1172" s="143" t="e">
        <f>F1169/F1168</f>
        <v>#DIV/0!</v>
      </c>
      <c r="G1172" s="143" t="e">
        <f>G1169/G1168</f>
        <v>#DIV/0!</v>
      </c>
      <c r="H1172" s="143" t="e">
        <f t="shared" ref="H1172:AH1172" si="1259">H1169/H1168</f>
        <v>#DIV/0!</v>
      </c>
      <c r="I1172" s="143" t="e">
        <f t="shared" si="1259"/>
        <v>#DIV/0!</v>
      </c>
      <c r="J1172" s="143" t="e">
        <f t="shared" si="1259"/>
        <v>#DIV/0!</v>
      </c>
      <c r="K1172" s="143" t="e">
        <f t="shared" si="1259"/>
        <v>#DIV/0!</v>
      </c>
      <c r="L1172" s="143" t="e">
        <f t="shared" si="1259"/>
        <v>#DIV/0!</v>
      </c>
      <c r="M1172" s="143" t="e">
        <f t="shared" si="1259"/>
        <v>#DIV/0!</v>
      </c>
      <c r="N1172" s="143" t="e">
        <f t="shared" si="1259"/>
        <v>#DIV/0!</v>
      </c>
      <c r="O1172" s="143" t="e">
        <f t="shared" si="1259"/>
        <v>#DIV/0!</v>
      </c>
      <c r="P1172" s="143" t="e">
        <f t="shared" si="1259"/>
        <v>#DIV/0!</v>
      </c>
      <c r="Q1172" s="143"/>
      <c r="R1172" s="143" t="e">
        <f t="shared" si="1259"/>
        <v>#DIV/0!</v>
      </c>
      <c r="S1172" s="143" t="e">
        <f t="shared" si="1259"/>
        <v>#DIV/0!</v>
      </c>
      <c r="T1172" s="143" t="e">
        <f t="shared" si="1259"/>
        <v>#DIV/0!</v>
      </c>
      <c r="U1172" s="143" t="e">
        <f t="shared" si="1259"/>
        <v>#DIV/0!</v>
      </c>
      <c r="V1172" s="143" t="e">
        <f t="shared" si="1259"/>
        <v>#DIV/0!</v>
      </c>
      <c r="W1172" s="143" t="e">
        <f t="shared" si="1259"/>
        <v>#DIV/0!</v>
      </c>
      <c r="X1172" s="143" t="e">
        <f t="shared" si="1259"/>
        <v>#DIV/0!</v>
      </c>
      <c r="Y1172" s="143" t="e">
        <f t="shared" si="1259"/>
        <v>#DIV/0!</v>
      </c>
      <c r="Z1172" s="143" t="e">
        <f t="shared" si="1259"/>
        <v>#DIV/0!</v>
      </c>
      <c r="AA1172" s="143" t="e">
        <f t="shared" si="1259"/>
        <v>#DIV/0!</v>
      </c>
      <c r="AB1172" s="143" t="e">
        <f t="shared" si="1259"/>
        <v>#DIV/0!</v>
      </c>
      <c r="AC1172" s="143" t="e">
        <f t="shared" si="1259"/>
        <v>#DIV/0!</v>
      </c>
      <c r="AD1172" s="143" t="e">
        <f t="shared" si="1259"/>
        <v>#DIV/0!</v>
      </c>
      <c r="AE1172" s="143" t="e">
        <f t="shared" si="1259"/>
        <v>#DIV/0!</v>
      </c>
      <c r="AF1172" s="143" t="e">
        <f t="shared" si="1259"/>
        <v>#DIV/0!</v>
      </c>
      <c r="AG1172" s="143" t="e">
        <f t="shared" si="1259"/>
        <v>#DIV/0!</v>
      </c>
      <c r="AH1172" s="143" t="e">
        <f t="shared" si="1259"/>
        <v>#DIV/0!</v>
      </c>
    </row>
    <row r="1173" spans="1:34" ht="13.5" customHeight="1" x14ac:dyDescent="0.2">
      <c r="A1173" s="165"/>
      <c r="B1173" s="175" t="s">
        <v>73</v>
      </c>
      <c r="C1173" s="176"/>
      <c r="D1173" s="177"/>
      <c r="E1173" s="114" t="s">
        <v>187</v>
      </c>
      <c r="F1173" s="5">
        <v>0</v>
      </c>
      <c r="G1173" s="5">
        <v>0</v>
      </c>
      <c r="H1173" s="5">
        <v>0</v>
      </c>
      <c r="I1173" s="5">
        <v>0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/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</row>
    <row r="1174" spans="1:34" ht="13.5" customHeight="1" x14ac:dyDescent="0.2">
      <c r="A1174" s="165"/>
      <c r="B1174" s="168"/>
      <c r="C1174" s="178"/>
      <c r="D1174" s="169"/>
      <c r="E1174" s="115" t="s">
        <v>188</v>
      </c>
      <c r="F1174" s="8">
        <v>0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  <c r="N1174" s="8">
        <v>0</v>
      </c>
      <c r="O1174" s="8">
        <v>0</v>
      </c>
      <c r="P1174" s="8">
        <v>0</v>
      </c>
      <c r="Q1174" s="8"/>
      <c r="R1174" s="8">
        <v>0</v>
      </c>
      <c r="S1174" s="8">
        <v>0</v>
      </c>
      <c r="T1174" s="8">
        <v>0</v>
      </c>
      <c r="U1174" s="8">
        <v>0</v>
      </c>
      <c r="V1174" s="8">
        <v>0</v>
      </c>
      <c r="W1174" s="8">
        <v>0</v>
      </c>
      <c r="X1174" s="8">
        <v>0</v>
      </c>
      <c r="Y1174" s="8">
        <v>0</v>
      </c>
      <c r="Z1174" s="8">
        <v>0</v>
      </c>
      <c r="AA1174" s="8">
        <v>0</v>
      </c>
      <c r="AB1174" s="8">
        <v>0</v>
      </c>
      <c r="AC1174" s="8">
        <v>0</v>
      </c>
      <c r="AD1174" s="8">
        <v>0</v>
      </c>
      <c r="AE1174" s="8">
        <v>0</v>
      </c>
      <c r="AF1174" s="8">
        <v>0</v>
      </c>
      <c r="AG1174" s="8">
        <v>0</v>
      </c>
      <c r="AH1174" s="8">
        <v>0</v>
      </c>
    </row>
    <row r="1175" spans="1:34" ht="13.5" customHeight="1" x14ac:dyDescent="0.2">
      <c r="A1175" s="165"/>
      <c r="B1175" s="168"/>
      <c r="C1175" s="178"/>
      <c r="D1175" s="169"/>
      <c r="E1175" s="122" t="s">
        <v>195</v>
      </c>
      <c r="F1175" s="134"/>
      <c r="G1175" s="134"/>
      <c r="H1175" s="134"/>
      <c r="I1175" s="134"/>
      <c r="J1175" s="134"/>
      <c r="K1175" s="134"/>
      <c r="L1175" s="134"/>
      <c r="M1175" s="134"/>
      <c r="N1175" s="134"/>
      <c r="O1175" s="134"/>
      <c r="P1175" s="134"/>
      <c r="Q1175" s="134"/>
      <c r="R1175" s="134">
        <v>0</v>
      </c>
      <c r="S1175" s="134">
        <v>0</v>
      </c>
      <c r="T1175" s="134">
        <v>0</v>
      </c>
      <c r="U1175" s="134">
        <v>0</v>
      </c>
      <c r="V1175" s="134">
        <v>0</v>
      </c>
      <c r="W1175" s="134">
        <v>0</v>
      </c>
      <c r="X1175" s="134">
        <v>0</v>
      </c>
      <c r="Y1175" s="134">
        <v>0</v>
      </c>
      <c r="Z1175" s="134">
        <v>0</v>
      </c>
      <c r="AA1175" s="134">
        <v>0</v>
      </c>
      <c r="AB1175" s="134">
        <v>0</v>
      </c>
      <c r="AC1175" s="134">
        <v>0</v>
      </c>
      <c r="AD1175" s="134">
        <v>0</v>
      </c>
      <c r="AE1175" s="134">
        <v>0</v>
      </c>
      <c r="AF1175" s="134">
        <v>0</v>
      </c>
      <c r="AG1175" s="134">
        <v>0</v>
      </c>
      <c r="AH1175" s="134">
        <v>0</v>
      </c>
    </row>
    <row r="1176" spans="1:34" ht="13.5" customHeight="1" x14ac:dyDescent="0.2">
      <c r="A1176" s="165"/>
      <c r="B1176" s="168"/>
      <c r="C1176" s="178"/>
      <c r="D1176" s="169"/>
      <c r="E1176" s="123" t="s">
        <v>197</v>
      </c>
      <c r="F1176" s="138"/>
      <c r="G1176" s="138"/>
      <c r="H1176" s="138"/>
      <c r="I1176" s="138"/>
      <c r="J1176" s="138"/>
      <c r="K1176" s="138"/>
      <c r="L1176" s="138"/>
      <c r="M1176" s="138"/>
      <c r="N1176" s="138"/>
      <c r="O1176" s="138"/>
      <c r="P1176" s="138"/>
      <c r="Q1176" s="139"/>
      <c r="R1176" s="139" t="e">
        <f t="shared" ref="R1176:S1176" si="1260">R1175/R1173*100</f>
        <v>#DIV/0!</v>
      </c>
      <c r="S1176" s="139" t="e">
        <f t="shared" si="1260"/>
        <v>#DIV/0!</v>
      </c>
      <c r="T1176" s="139" t="e">
        <f t="shared" ref="T1176:AH1176" si="1261">T1175/T1173*100</f>
        <v>#DIV/0!</v>
      </c>
      <c r="U1176" s="139" t="e">
        <f t="shared" si="1261"/>
        <v>#DIV/0!</v>
      </c>
      <c r="V1176" s="139" t="e">
        <f t="shared" si="1261"/>
        <v>#DIV/0!</v>
      </c>
      <c r="W1176" s="139" t="e">
        <f t="shared" si="1261"/>
        <v>#DIV/0!</v>
      </c>
      <c r="X1176" s="139" t="e">
        <f t="shared" si="1261"/>
        <v>#DIV/0!</v>
      </c>
      <c r="Y1176" s="139" t="e">
        <f t="shared" si="1261"/>
        <v>#DIV/0!</v>
      </c>
      <c r="Z1176" s="139" t="e">
        <f t="shared" si="1261"/>
        <v>#DIV/0!</v>
      </c>
      <c r="AA1176" s="139" t="e">
        <f t="shared" si="1261"/>
        <v>#DIV/0!</v>
      </c>
      <c r="AB1176" s="139" t="e">
        <f t="shared" si="1261"/>
        <v>#DIV/0!</v>
      </c>
      <c r="AC1176" s="139" t="e">
        <f t="shared" si="1261"/>
        <v>#DIV/0!</v>
      </c>
      <c r="AD1176" s="139" t="e">
        <f t="shared" si="1261"/>
        <v>#DIV/0!</v>
      </c>
      <c r="AE1176" s="139" t="e">
        <f t="shared" si="1261"/>
        <v>#DIV/0!</v>
      </c>
      <c r="AF1176" s="139" t="e">
        <f t="shared" si="1261"/>
        <v>#DIV/0!</v>
      </c>
      <c r="AG1176" s="139" t="e">
        <f t="shared" si="1261"/>
        <v>#DIV/0!</v>
      </c>
      <c r="AH1176" s="139" t="e">
        <f t="shared" si="1261"/>
        <v>#DIV/0!</v>
      </c>
    </row>
    <row r="1177" spans="1:34" ht="13.5" customHeight="1" x14ac:dyDescent="0.2">
      <c r="A1177" s="165"/>
      <c r="B1177" s="170"/>
      <c r="C1177" s="179"/>
      <c r="D1177" s="171"/>
      <c r="E1177" s="121" t="s">
        <v>189</v>
      </c>
      <c r="F1177" s="143" t="e">
        <f>F1174/F1173</f>
        <v>#DIV/0!</v>
      </c>
      <c r="G1177" s="143" t="e">
        <f>G1174/G1173</f>
        <v>#DIV/0!</v>
      </c>
      <c r="H1177" s="143" t="e">
        <f t="shared" ref="H1177:AH1177" si="1262">H1174/H1173</f>
        <v>#DIV/0!</v>
      </c>
      <c r="I1177" s="143" t="e">
        <f t="shared" si="1262"/>
        <v>#DIV/0!</v>
      </c>
      <c r="J1177" s="143" t="e">
        <f t="shared" si="1262"/>
        <v>#DIV/0!</v>
      </c>
      <c r="K1177" s="143" t="e">
        <f t="shared" si="1262"/>
        <v>#DIV/0!</v>
      </c>
      <c r="L1177" s="143" t="e">
        <f t="shared" si="1262"/>
        <v>#DIV/0!</v>
      </c>
      <c r="M1177" s="143" t="e">
        <f t="shared" si="1262"/>
        <v>#DIV/0!</v>
      </c>
      <c r="N1177" s="143" t="e">
        <f t="shared" si="1262"/>
        <v>#DIV/0!</v>
      </c>
      <c r="O1177" s="143" t="e">
        <f t="shared" si="1262"/>
        <v>#DIV/0!</v>
      </c>
      <c r="P1177" s="143" t="e">
        <f t="shared" si="1262"/>
        <v>#DIV/0!</v>
      </c>
      <c r="Q1177" s="143"/>
      <c r="R1177" s="143" t="e">
        <f t="shared" si="1262"/>
        <v>#DIV/0!</v>
      </c>
      <c r="S1177" s="143" t="e">
        <f t="shared" si="1262"/>
        <v>#DIV/0!</v>
      </c>
      <c r="T1177" s="143" t="e">
        <f t="shared" si="1262"/>
        <v>#DIV/0!</v>
      </c>
      <c r="U1177" s="143" t="e">
        <f t="shared" si="1262"/>
        <v>#DIV/0!</v>
      </c>
      <c r="V1177" s="143" t="e">
        <f t="shared" si="1262"/>
        <v>#DIV/0!</v>
      </c>
      <c r="W1177" s="143" t="e">
        <f t="shared" si="1262"/>
        <v>#DIV/0!</v>
      </c>
      <c r="X1177" s="143" t="e">
        <f t="shared" si="1262"/>
        <v>#DIV/0!</v>
      </c>
      <c r="Y1177" s="143" t="e">
        <f t="shared" si="1262"/>
        <v>#DIV/0!</v>
      </c>
      <c r="Z1177" s="143" t="e">
        <f t="shared" si="1262"/>
        <v>#DIV/0!</v>
      </c>
      <c r="AA1177" s="143" t="e">
        <f t="shared" si="1262"/>
        <v>#DIV/0!</v>
      </c>
      <c r="AB1177" s="143" t="e">
        <f t="shared" si="1262"/>
        <v>#DIV/0!</v>
      </c>
      <c r="AC1177" s="143" t="e">
        <f t="shared" si="1262"/>
        <v>#DIV/0!</v>
      </c>
      <c r="AD1177" s="143" t="e">
        <f t="shared" si="1262"/>
        <v>#DIV/0!</v>
      </c>
      <c r="AE1177" s="143" t="e">
        <f t="shared" si="1262"/>
        <v>#DIV/0!</v>
      </c>
      <c r="AF1177" s="143" t="e">
        <f t="shared" si="1262"/>
        <v>#DIV/0!</v>
      </c>
      <c r="AG1177" s="143" t="e">
        <f t="shared" si="1262"/>
        <v>#DIV/0!</v>
      </c>
      <c r="AH1177" s="143" t="e">
        <f t="shared" si="1262"/>
        <v>#DIV/0!</v>
      </c>
    </row>
    <row r="1178" spans="1:34" ht="13.5" customHeight="1" x14ac:dyDescent="0.2">
      <c r="A1178" s="165"/>
      <c r="B1178" s="175" t="s">
        <v>74</v>
      </c>
      <c r="C1178" s="176"/>
      <c r="D1178" s="177"/>
      <c r="E1178" s="114" t="s">
        <v>187</v>
      </c>
      <c r="F1178" s="5">
        <v>1</v>
      </c>
      <c r="G1178" s="5">
        <v>1</v>
      </c>
      <c r="H1178" s="5">
        <v>0</v>
      </c>
      <c r="I1178" s="5">
        <v>0</v>
      </c>
      <c r="J1178" s="5">
        <v>0</v>
      </c>
      <c r="K1178" s="5">
        <v>1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/>
      <c r="R1178" s="5">
        <v>1</v>
      </c>
      <c r="S1178" s="5">
        <v>0</v>
      </c>
      <c r="T1178" s="5">
        <v>1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</row>
    <row r="1179" spans="1:34" ht="13.5" customHeight="1" x14ac:dyDescent="0.2">
      <c r="A1179" s="165"/>
      <c r="B1179" s="168"/>
      <c r="C1179" s="178"/>
      <c r="D1179" s="169"/>
      <c r="E1179" s="115" t="s">
        <v>188</v>
      </c>
      <c r="F1179" s="8">
        <v>0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0</v>
      </c>
      <c r="N1179" s="8">
        <v>0</v>
      </c>
      <c r="O1179" s="8">
        <v>0</v>
      </c>
      <c r="P1179" s="8">
        <v>0</v>
      </c>
      <c r="Q1179" s="8"/>
      <c r="R1179" s="8">
        <v>0</v>
      </c>
      <c r="S1179" s="8">
        <v>0</v>
      </c>
      <c r="T1179" s="8">
        <v>0</v>
      </c>
      <c r="U1179" s="8">
        <v>0</v>
      </c>
      <c r="V1179" s="8">
        <v>0</v>
      </c>
      <c r="W1179" s="8">
        <v>0</v>
      </c>
      <c r="X1179" s="8">
        <v>0</v>
      </c>
      <c r="Y1179" s="8">
        <v>0</v>
      </c>
      <c r="Z1179" s="8">
        <v>0</v>
      </c>
      <c r="AA1179" s="8">
        <v>0</v>
      </c>
      <c r="AB1179" s="8">
        <v>0</v>
      </c>
      <c r="AC1179" s="8">
        <v>0</v>
      </c>
      <c r="AD1179" s="8">
        <v>0</v>
      </c>
      <c r="AE1179" s="8">
        <v>0</v>
      </c>
      <c r="AF1179" s="8">
        <v>0</v>
      </c>
      <c r="AG1179" s="8">
        <v>0</v>
      </c>
      <c r="AH1179" s="8">
        <v>0</v>
      </c>
    </row>
    <row r="1180" spans="1:34" ht="13.5" customHeight="1" x14ac:dyDescent="0.2">
      <c r="A1180" s="165"/>
      <c r="B1180" s="168"/>
      <c r="C1180" s="178"/>
      <c r="D1180" s="169"/>
      <c r="E1180" s="122" t="s">
        <v>195</v>
      </c>
      <c r="F1180" s="134"/>
      <c r="G1180" s="134"/>
      <c r="H1180" s="134"/>
      <c r="I1180" s="134"/>
      <c r="J1180" s="134"/>
      <c r="K1180" s="134"/>
      <c r="L1180" s="134"/>
      <c r="M1180" s="134"/>
      <c r="N1180" s="134"/>
      <c r="O1180" s="134"/>
      <c r="P1180" s="134"/>
      <c r="Q1180" s="134"/>
      <c r="R1180" s="134">
        <v>0</v>
      </c>
      <c r="S1180" s="134">
        <v>0</v>
      </c>
      <c r="T1180" s="134">
        <v>0</v>
      </c>
      <c r="U1180" s="134">
        <v>0</v>
      </c>
      <c r="V1180" s="134">
        <v>0</v>
      </c>
      <c r="W1180" s="134">
        <v>0</v>
      </c>
      <c r="X1180" s="134">
        <v>0</v>
      </c>
      <c r="Y1180" s="134">
        <v>0</v>
      </c>
      <c r="Z1180" s="134">
        <v>0</v>
      </c>
      <c r="AA1180" s="134">
        <v>0</v>
      </c>
      <c r="AB1180" s="134">
        <v>0</v>
      </c>
      <c r="AC1180" s="134">
        <v>0</v>
      </c>
      <c r="AD1180" s="134">
        <v>0</v>
      </c>
      <c r="AE1180" s="134">
        <v>0</v>
      </c>
      <c r="AF1180" s="134">
        <v>0</v>
      </c>
      <c r="AG1180" s="134">
        <v>0</v>
      </c>
      <c r="AH1180" s="134">
        <v>0</v>
      </c>
    </row>
    <row r="1181" spans="1:34" ht="13.5" customHeight="1" x14ac:dyDescent="0.2">
      <c r="A1181" s="165"/>
      <c r="B1181" s="168"/>
      <c r="C1181" s="178"/>
      <c r="D1181" s="169"/>
      <c r="E1181" s="123" t="s">
        <v>197</v>
      </c>
      <c r="F1181" s="138"/>
      <c r="G1181" s="138"/>
      <c r="H1181" s="138"/>
      <c r="I1181" s="138"/>
      <c r="J1181" s="138"/>
      <c r="K1181" s="138"/>
      <c r="L1181" s="138"/>
      <c r="M1181" s="138"/>
      <c r="N1181" s="138"/>
      <c r="O1181" s="138"/>
      <c r="P1181" s="138"/>
      <c r="Q1181" s="139"/>
      <c r="R1181" s="139">
        <f t="shared" ref="R1181:S1181" si="1263">R1180/R1178*100</f>
        <v>0</v>
      </c>
      <c r="S1181" s="139" t="e">
        <f t="shared" si="1263"/>
        <v>#DIV/0!</v>
      </c>
      <c r="T1181" s="139">
        <f t="shared" ref="T1181:AH1181" si="1264">T1180/T1178*100</f>
        <v>0</v>
      </c>
      <c r="U1181" s="139" t="e">
        <f t="shared" si="1264"/>
        <v>#DIV/0!</v>
      </c>
      <c r="V1181" s="139" t="e">
        <f t="shared" si="1264"/>
        <v>#DIV/0!</v>
      </c>
      <c r="W1181" s="139" t="e">
        <f t="shared" si="1264"/>
        <v>#DIV/0!</v>
      </c>
      <c r="X1181" s="139" t="e">
        <f t="shared" si="1264"/>
        <v>#DIV/0!</v>
      </c>
      <c r="Y1181" s="139" t="e">
        <f t="shared" si="1264"/>
        <v>#DIV/0!</v>
      </c>
      <c r="Z1181" s="139" t="e">
        <f t="shared" si="1264"/>
        <v>#DIV/0!</v>
      </c>
      <c r="AA1181" s="139" t="e">
        <f t="shared" si="1264"/>
        <v>#DIV/0!</v>
      </c>
      <c r="AB1181" s="139" t="e">
        <f t="shared" si="1264"/>
        <v>#DIV/0!</v>
      </c>
      <c r="AC1181" s="139" t="e">
        <f t="shared" si="1264"/>
        <v>#DIV/0!</v>
      </c>
      <c r="AD1181" s="139" t="e">
        <f t="shared" si="1264"/>
        <v>#DIV/0!</v>
      </c>
      <c r="AE1181" s="139" t="e">
        <f t="shared" si="1264"/>
        <v>#DIV/0!</v>
      </c>
      <c r="AF1181" s="139" t="e">
        <f t="shared" si="1264"/>
        <v>#DIV/0!</v>
      </c>
      <c r="AG1181" s="139" t="e">
        <f t="shared" si="1264"/>
        <v>#DIV/0!</v>
      </c>
      <c r="AH1181" s="139" t="e">
        <f t="shared" si="1264"/>
        <v>#DIV/0!</v>
      </c>
    </row>
    <row r="1182" spans="1:34" ht="13.5" customHeight="1" x14ac:dyDescent="0.2">
      <c r="A1182" s="165"/>
      <c r="B1182" s="170"/>
      <c r="C1182" s="179"/>
      <c r="D1182" s="171"/>
      <c r="E1182" s="121" t="s">
        <v>189</v>
      </c>
      <c r="F1182" s="143">
        <f>F1179/F1178</f>
        <v>0</v>
      </c>
      <c r="G1182" s="143">
        <f>G1179/G1178</f>
        <v>0</v>
      </c>
      <c r="H1182" s="143" t="e">
        <f t="shared" ref="H1182:AH1182" si="1265">H1179/H1178</f>
        <v>#DIV/0!</v>
      </c>
      <c r="I1182" s="143" t="e">
        <f t="shared" si="1265"/>
        <v>#DIV/0!</v>
      </c>
      <c r="J1182" s="143" t="e">
        <f t="shared" si="1265"/>
        <v>#DIV/0!</v>
      </c>
      <c r="K1182" s="143">
        <f t="shared" si="1265"/>
        <v>0</v>
      </c>
      <c r="L1182" s="143" t="e">
        <f t="shared" si="1265"/>
        <v>#DIV/0!</v>
      </c>
      <c r="M1182" s="143" t="e">
        <f t="shared" si="1265"/>
        <v>#DIV/0!</v>
      </c>
      <c r="N1182" s="143" t="e">
        <f t="shared" si="1265"/>
        <v>#DIV/0!</v>
      </c>
      <c r="O1182" s="143" t="e">
        <f t="shared" si="1265"/>
        <v>#DIV/0!</v>
      </c>
      <c r="P1182" s="143" t="e">
        <f t="shared" si="1265"/>
        <v>#DIV/0!</v>
      </c>
      <c r="Q1182" s="143"/>
      <c r="R1182" s="143">
        <f t="shared" si="1265"/>
        <v>0</v>
      </c>
      <c r="S1182" s="143" t="e">
        <f t="shared" si="1265"/>
        <v>#DIV/0!</v>
      </c>
      <c r="T1182" s="143">
        <f t="shared" si="1265"/>
        <v>0</v>
      </c>
      <c r="U1182" s="143" t="e">
        <f t="shared" si="1265"/>
        <v>#DIV/0!</v>
      </c>
      <c r="V1182" s="143" t="e">
        <f t="shared" si="1265"/>
        <v>#DIV/0!</v>
      </c>
      <c r="W1182" s="143" t="e">
        <f t="shared" si="1265"/>
        <v>#DIV/0!</v>
      </c>
      <c r="X1182" s="143" t="e">
        <f t="shared" si="1265"/>
        <v>#DIV/0!</v>
      </c>
      <c r="Y1182" s="143" t="e">
        <f t="shared" si="1265"/>
        <v>#DIV/0!</v>
      </c>
      <c r="Z1182" s="143" t="e">
        <f t="shared" si="1265"/>
        <v>#DIV/0!</v>
      </c>
      <c r="AA1182" s="143" t="e">
        <f t="shared" si="1265"/>
        <v>#DIV/0!</v>
      </c>
      <c r="AB1182" s="143" t="e">
        <f t="shared" si="1265"/>
        <v>#DIV/0!</v>
      </c>
      <c r="AC1182" s="143" t="e">
        <f t="shared" si="1265"/>
        <v>#DIV/0!</v>
      </c>
      <c r="AD1182" s="143" t="e">
        <f t="shared" si="1265"/>
        <v>#DIV/0!</v>
      </c>
      <c r="AE1182" s="143" t="e">
        <f t="shared" si="1265"/>
        <v>#DIV/0!</v>
      </c>
      <c r="AF1182" s="143" t="e">
        <f t="shared" si="1265"/>
        <v>#DIV/0!</v>
      </c>
      <c r="AG1182" s="143" t="e">
        <f t="shared" si="1265"/>
        <v>#DIV/0!</v>
      </c>
      <c r="AH1182" s="143" t="e">
        <f t="shared" si="1265"/>
        <v>#DIV/0!</v>
      </c>
    </row>
    <row r="1183" spans="1:34" ht="13.5" customHeight="1" x14ac:dyDescent="0.2">
      <c r="A1183" s="165"/>
      <c r="B1183" s="175" t="s">
        <v>75</v>
      </c>
      <c r="C1183" s="176"/>
      <c r="D1183" s="177"/>
      <c r="E1183" s="114" t="s">
        <v>187</v>
      </c>
      <c r="F1183" s="5">
        <v>0</v>
      </c>
      <c r="G1183" s="5">
        <v>0</v>
      </c>
      <c r="H1183" s="5">
        <v>0</v>
      </c>
      <c r="I1183" s="5">
        <v>0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/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</row>
    <row r="1184" spans="1:34" ht="13.5" customHeight="1" x14ac:dyDescent="0.2">
      <c r="A1184" s="165"/>
      <c r="B1184" s="168"/>
      <c r="C1184" s="178"/>
      <c r="D1184" s="169"/>
      <c r="E1184" s="115" t="s">
        <v>188</v>
      </c>
      <c r="F1184" s="8">
        <v>0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8">
        <v>0</v>
      </c>
      <c r="M1184" s="8">
        <v>0</v>
      </c>
      <c r="N1184" s="8">
        <v>0</v>
      </c>
      <c r="O1184" s="8">
        <v>0</v>
      </c>
      <c r="P1184" s="8">
        <v>0</v>
      </c>
      <c r="Q1184" s="8"/>
      <c r="R1184" s="8">
        <v>0</v>
      </c>
      <c r="S1184" s="8">
        <v>0</v>
      </c>
      <c r="T1184" s="8">
        <v>0</v>
      </c>
      <c r="U1184" s="8">
        <v>0</v>
      </c>
      <c r="V1184" s="8">
        <v>0</v>
      </c>
      <c r="W1184" s="8">
        <v>0</v>
      </c>
      <c r="X1184" s="8">
        <v>0</v>
      </c>
      <c r="Y1184" s="8">
        <v>0</v>
      </c>
      <c r="Z1184" s="8">
        <v>0</v>
      </c>
      <c r="AA1184" s="8">
        <v>0</v>
      </c>
      <c r="AB1184" s="8">
        <v>0</v>
      </c>
      <c r="AC1184" s="8">
        <v>0</v>
      </c>
      <c r="AD1184" s="8">
        <v>0</v>
      </c>
      <c r="AE1184" s="8">
        <v>0</v>
      </c>
      <c r="AF1184" s="8">
        <v>0</v>
      </c>
      <c r="AG1184" s="8">
        <v>0</v>
      </c>
      <c r="AH1184" s="8">
        <v>0</v>
      </c>
    </row>
    <row r="1185" spans="1:34" ht="13.5" customHeight="1" x14ac:dyDescent="0.2">
      <c r="A1185" s="165"/>
      <c r="B1185" s="168"/>
      <c r="C1185" s="178"/>
      <c r="D1185" s="169"/>
      <c r="E1185" s="122" t="s">
        <v>195</v>
      </c>
      <c r="F1185" s="134"/>
      <c r="G1185" s="134"/>
      <c r="H1185" s="134"/>
      <c r="I1185" s="134"/>
      <c r="J1185" s="134"/>
      <c r="K1185" s="134"/>
      <c r="L1185" s="134"/>
      <c r="M1185" s="134"/>
      <c r="N1185" s="134"/>
      <c r="O1185" s="134"/>
      <c r="P1185" s="134"/>
      <c r="Q1185" s="134"/>
      <c r="R1185" s="134">
        <v>0</v>
      </c>
      <c r="S1185" s="134">
        <v>0</v>
      </c>
      <c r="T1185" s="134">
        <v>0</v>
      </c>
      <c r="U1185" s="134">
        <v>0</v>
      </c>
      <c r="V1185" s="134">
        <v>0</v>
      </c>
      <c r="W1185" s="134">
        <v>0</v>
      </c>
      <c r="X1185" s="134">
        <v>0</v>
      </c>
      <c r="Y1185" s="134">
        <v>0</v>
      </c>
      <c r="Z1185" s="134">
        <v>0</v>
      </c>
      <c r="AA1185" s="134">
        <v>0</v>
      </c>
      <c r="AB1185" s="134">
        <v>0</v>
      </c>
      <c r="AC1185" s="134">
        <v>0</v>
      </c>
      <c r="AD1185" s="134">
        <v>0</v>
      </c>
      <c r="AE1185" s="134">
        <v>0</v>
      </c>
      <c r="AF1185" s="134">
        <v>0</v>
      </c>
      <c r="AG1185" s="134">
        <v>0</v>
      </c>
      <c r="AH1185" s="134">
        <v>0</v>
      </c>
    </row>
    <row r="1186" spans="1:34" ht="13.5" customHeight="1" x14ac:dyDescent="0.2">
      <c r="A1186" s="165"/>
      <c r="B1186" s="168"/>
      <c r="C1186" s="178"/>
      <c r="D1186" s="169"/>
      <c r="E1186" s="123" t="s">
        <v>197</v>
      </c>
      <c r="F1186" s="138"/>
      <c r="G1186" s="138"/>
      <c r="H1186" s="138"/>
      <c r="I1186" s="138"/>
      <c r="J1186" s="138"/>
      <c r="K1186" s="138"/>
      <c r="L1186" s="138"/>
      <c r="M1186" s="138"/>
      <c r="N1186" s="138"/>
      <c r="O1186" s="138"/>
      <c r="P1186" s="138"/>
      <c r="Q1186" s="139"/>
      <c r="R1186" s="139" t="e">
        <f t="shared" ref="R1186:S1186" si="1266">R1185/R1183*100</f>
        <v>#DIV/0!</v>
      </c>
      <c r="S1186" s="139" t="e">
        <f t="shared" si="1266"/>
        <v>#DIV/0!</v>
      </c>
      <c r="T1186" s="139" t="e">
        <f t="shared" ref="T1186:AH1186" si="1267">T1185/T1183*100</f>
        <v>#DIV/0!</v>
      </c>
      <c r="U1186" s="139" t="e">
        <f t="shared" si="1267"/>
        <v>#DIV/0!</v>
      </c>
      <c r="V1186" s="139" t="e">
        <f t="shared" si="1267"/>
        <v>#DIV/0!</v>
      </c>
      <c r="W1186" s="139" t="e">
        <f t="shared" si="1267"/>
        <v>#DIV/0!</v>
      </c>
      <c r="X1186" s="139" t="e">
        <f t="shared" si="1267"/>
        <v>#DIV/0!</v>
      </c>
      <c r="Y1186" s="139" t="e">
        <f t="shared" si="1267"/>
        <v>#DIV/0!</v>
      </c>
      <c r="Z1186" s="139" t="e">
        <f t="shared" si="1267"/>
        <v>#DIV/0!</v>
      </c>
      <c r="AA1186" s="139" t="e">
        <f t="shared" si="1267"/>
        <v>#DIV/0!</v>
      </c>
      <c r="AB1186" s="139" t="e">
        <f t="shared" si="1267"/>
        <v>#DIV/0!</v>
      </c>
      <c r="AC1186" s="139" t="e">
        <f t="shared" si="1267"/>
        <v>#DIV/0!</v>
      </c>
      <c r="AD1186" s="139" t="e">
        <f t="shared" si="1267"/>
        <v>#DIV/0!</v>
      </c>
      <c r="AE1186" s="139" t="e">
        <f t="shared" si="1267"/>
        <v>#DIV/0!</v>
      </c>
      <c r="AF1186" s="139" t="e">
        <f t="shared" si="1267"/>
        <v>#DIV/0!</v>
      </c>
      <c r="AG1186" s="139" t="e">
        <f t="shared" si="1267"/>
        <v>#DIV/0!</v>
      </c>
      <c r="AH1186" s="139" t="e">
        <f t="shared" si="1267"/>
        <v>#DIV/0!</v>
      </c>
    </row>
    <row r="1187" spans="1:34" ht="13.5" customHeight="1" thickBot="1" x14ac:dyDescent="0.25">
      <c r="A1187" s="165"/>
      <c r="B1187" s="168"/>
      <c r="C1187" s="178"/>
      <c r="D1187" s="169"/>
      <c r="E1187" s="121" t="s">
        <v>189</v>
      </c>
      <c r="F1187" s="143" t="e">
        <f>F1184/F1183</f>
        <v>#DIV/0!</v>
      </c>
      <c r="G1187" s="143" t="e">
        <f>G1184/G1183</f>
        <v>#DIV/0!</v>
      </c>
      <c r="H1187" s="143" t="e">
        <f t="shared" ref="H1187:AH1187" si="1268">H1184/H1183</f>
        <v>#DIV/0!</v>
      </c>
      <c r="I1187" s="143" t="e">
        <f t="shared" si="1268"/>
        <v>#DIV/0!</v>
      </c>
      <c r="J1187" s="143" t="e">
        <f t="shared" si="1268"/>
        <v>#DIV/0!</v>
      </c>
      <c r="K1187" s="143" t="e">
        <f t="shared" si="1268"/>
        <v>#DIV/0!</v>
      </c>
      <c r="L1187" s="143" t="e">
        <f t="shared" si="1268"/>
        <v>#DIV/0!</v>
      </c>
      <c r="M1187" s="143" t="e">
        <f t="shared" si="1268"/>
        <v>#DIV/0!</v>
      </c>
      <c r="N1187" s="143" t="e">
        <f t="shared" si="1268"/>
        <v>#DIV/0!</v>
      </c>
      <c r="O1187" s="143" t="e">
        <f t="shared" si="1268"/>
        <v>#DIV/0!</v>
      </c>
      <c r="P1187" s="143" t="e">
        <f t="shared" si="1268"/>
        <v>#DIV/0!</v>
      </c>
      <c r="Q1187" s="143"/>
      <c r="R1187" s="143" t="e">
        <f t="shared" si="1268"/>
        <v>#DIV/0!</v>
      </c>
      <c r="S1187" s="143" t="e">
        <f t="shared" si="1268"/>
        <v>#DIV/0!</v>
      </c>
      <c r="T1187" s="143" t="e">
        <f t="shared" si="1268"/>
        <v>#DIV/0!</v>
      </c>
      <c r="U1187" s="143" t="e">
        <f t="shared" si="1268"/>
        <v>#DIV/0!</v>
      </c>
      <c r="V1187" s="143" t="e">
        <f t="shared" si="1268"/>
        <v>#DIV/0!</v>
      </c>
      <c r="W1187" s="143" t="e">
        <f t="shared" si="1268"/>
        <v>#DIV/0!</v>
      </c>
      <c r="X1187" s="143" t="e">
        <f t="shared" si="1268"/>
        <v>#DIV/0!</v>
      </c>
      <c r="Y1187" s="143" t="e">
        <f t="shared" si="1268"/>
        <v>#DIV/0!</v>
      </c>
      <c r="Z1187" s="143" t="e">
        <f t="shared" si="1268"/>
        <v>#DIV/0!</v>
      </c>
      <c r="AA1187" s="143" t="e">
        <f t="shared" si="1268"/>
        <v>#DIV/0!</v>
      </c>
      <c r="AB1187" s="143" t="e">
        <f t="shared" si="1268"/>
        <v>#DIV/0!</v>
      </c>
      <c r="AC1187" s="143" t="e">
        <f t="shared" si="1268"/>
        <v>#DIV/0!</v>
      </c>
      <c r="AD1187" s="143" t="e">
        <f t="shared" si="1268"/>
        <v>#DIV/0!</v>
      </c>
      <c r="AE1187" s="143" t="e">
        <f t="shared" si="1268"/>
        <v>#DIV/0!</v>
      </c>
      <c r="AF1187" s="143" t="e">
        <f t="shared" si="1268"/>
        <v>#DIV/0!</v>
      </c>
      <c r="AG1187" s="143" t="e">
        <f t="shared" si="1268"/>
        <v>#DIV/0!</v>
      </c>
      <c r="AH1187" s="143" t="e">
        <f t="shared" si="1268"/>
        <v>#DIV/0!</v>
      </c>
    </row>
    <row r="1188" spans="1:34" ht="13.5" customHeight="1" x14ac:dyDescent="0.2">
      <c r="A1188" s="166"/>
      <c r="B1188" s="180" t="s">
        <v>5</v>
      </c>
      <c r="C1188" s="181"/>
      <c r="D1188" s="182"/>
      <c r="E1188" s="117" t="s">
        <v>191</v>
      </c>
      <c r="F1188" s="11">
        <f>F1158+F1163+F1168+F1173+F1178+F1183</f>
        <v>1</v>
      </c>
      <c r="G1188" s="11">
        <f>G1158+G1163+G1168+G1173+G1178+G1183</f>
        <v>1</v>
      </c>
      <c r="H1188" s="11">
        <f t="shared" ref="H1188:U1188" si="1269">H1158+H1163+H1168+H1173+H1178+H1183</f>
        <v>0</v>
      </c>
      <c r="I1188" s="11">
        <f t="shared" si="1269"/>
        <v>0</v>
      </c>
      <c r="J1188" s="11">
        <f t="shared" si="1269"/>
        <v>0</v>
      </c>
      <c r="K1188" s="11">
        <f t="shared" si="1269"/>
        <v>1</v>
      </c>
      <c r="L1188" s="11">
        <f t="shared" si="1269"/>
        <v>0</v>
      </c>
      <c r="M1188" s="11">
        <f t="shared" si="1269"/>
        <v>0</v>
      </c>
      <c r="N1188" s="11">
        <f t="shared" si="1269"/>
        <v>0</v>
      </c>
      <c r="O1188" s="11">
        <f t="shared" si="1269"/>
        <v>0</v>
      </c>
      <c r="P1188" s="11">
        <f t="shared" si="1269"/>
        <v>0</v>
      </c>
      <c r="Q1188" s="11"/>
      <c r="R1188" s="11">
        <f t="shared" si="1269"/>
        <v>1</v>
      </c>
      <c r="S1188" s="11">
        <f t="shared" si="1269"/>
        <v>0</v>
      </c>
      <c r="T1188" s="11">
        <f t="shared" si="1269"/>
        <v>1</v>
      </c>
      <c r="U1188" s="11">
        <f t="shared" si="1269"/>
        <v>0</v>
      </c>
      <c r="V1188" s="11">
        <f t="shared" ref="V1188:AF1188" si="1270">V1158+V1163+V1168+V1173+V1178+V1183</f>
        <v>0</v>
      </c>
      <c r="W1188" s="11">
        <f t="shared" si="1270"/>
        <v>0</v>
      </c>
      <c r="X1188" s="11">
        <f t="shared" si="1270"/>
        <v>0</v>
      </c>
      <c r="Y1188" s="11">
        <f t="shared" si="1270"/>
        <v>0</v>
      </c>
      <c r="Z1188" s="11">
        <f t="shared" si="1270"/>
        <v>0</v>
      </c>
      <c r="AA1188" s="11">
        <f t="shared" si="1270"/>
        <v>0</v>
      </c>
      <c r="AB1188" s="11">
        <f t="shared" si="1270"/>
        <v>0</v>
      </c>
      <c r="AC1188" s="11">
        <f t="shared" si="1270"/>
        <v>0</v>
      </c>
      <c r="AD1188" s="11">
        <f t="shared" si="1270"/>
        <v>0</v>
      </c>
      <c r="AE1188" s="11">
        <f t="shared" si="1270"/>
        <v>0</v>
      </c>
      <c r="AF1188" s="11">
        <f t="shared" si="1270"/>
        <v>0</v>
      </c>
      <c r="AG1188" s="11">
        <f t="shared" ref="AG1188:AH1188" si="1271">AG1158+AG1163+AG1168+AG1173+AG1178+AG1183</f>
        <v>0</v>
      </c>
      <c r="AH1188" s="11">
        <f t="shared" si="1271"/>
        <v>0</v>
      </c>
    </row>
    <row r="1189" spans="1:34" ht="13.5" customHeight="1" x14ac:dyDescent="0.2">
      <c r="A1189" s="166"/>
      <c r="B1189" s="183"/>
      <c r="C1189" s="184"/>
      <c r="D1189" s="185"/>
      <c r="E1189" s="118" t="s">
        <v>198</v>
      </c>
      <c r="F1189" s="12">
        <f>F1159+F1164+F1169+F1174+F1179+F1184</f>
        <v>0</v>
      </c>
      <c r="G1189" s="12">
        <f>G1159+G1164+G1169+G1174+G1179+G1184</f>
        <v>0</v>
      </c>
      <c r="H1189" s="12">
        <f t="shared" ref="H1189:U1190" si="1272">H1159+H1164+H1169+H1174+H1179+H1184</f>
        <v>0</v>
      </c>
      <c r="I1189" s="12">
        <f t="shared" si="1272"/>
        <v>0</v>
      </c>
      <c r="J1189" s="12">
        <f t="shared" si="1272"/>
        <v>0</v>
      </c>
      <c r="K1189" s="12">
        <f t="shared" si="1272"/>
        <v>0</v>
      </c>
      <c r="L1189" s="12">
        <f t="shared" si="1272"/>
        <v>0</v>
      </c>
      <c r="M1189" s="12">
        <f t="shared" si="1272"/>
        <v>0</v>
      </c>
      <c r="N1189" s="12">
        <f t="shared" si="1272"/>
        <v>0</v>
      </c>
      <c r="O1189" s="12">
        <f t="shared" si="1272"/>
        <v>0</v>
      </c>
      <c r="P1189" s="12">
        <f t="shared" si="1272"/>
        <v>0</v>
      </c>
      <c r="Q1189" s="12"/>
      <c r="R1189" s="12">
        <f t="shared" si="1272"/>
        <v>0</v>
      </c>
      <c r="S1189" s="12">
        <f t="shared" si="1272"/>
        <v>0</v>
      </c>
      <c r="T1189" s="12">
        <f t="shared" si="1272"/>
        <v>0</v>
      </c>
      <c r="U1189" s="12">
        <f t="shared" si="1272"/>
        <v>0</v>
      </c>
      <c r="V1189" s="12">
        <f t="shared" ref="V1189:AF1189" si="1273">V1159+V1164+V1169+V1174+V1179+V1184</f>
        <v>0</v>
      </c>
      <c r="W1189" s="12">
        <f t="shared" si="1273"/>
        <v>0</v>
      </c>
      <c r="X1189" s="12">
        <f t="shared" si="1273"/>
        <v>0</v>
      </c>
      <c r="Y1189" s="12">
        <f t="shared" si="1273"/>
        <v>0</v>
      </c>
      <c r="Z1189" s="12">
        <f t="shared" si="1273"/>
        <v>0</v>
      </c>
      <c r="AA1189" s="12">
        <f t="shared" si="1273"/>
        <v>0</v>
      </c>
      <c r="AB1189" s="12">
        <f t="shared" si="1273"/>
        <v>0</v>
      </c>
      <c r="AC1189" s="12">
        <f t="shared" si="1273"/>
        <v>0</v>
      </c>
      <c r="AD1189" s="12">
        <f t="shared" si="1273"/>
        <v>0</v>
      </c>
      <c r="AE1189" s="12">
        <f t="shared" si="1273"/>
        <v>0</v>
      </c>
      <c r="AF1189" s="12">
        <f t="shared" si="1273"/>
        <v>0</v>
      </c>
      <c r="AG1189" s="12">
        <f t="shared" ref="AG1189:AH1189" si="1274">AG1159+AG1164+AG1169+AG1174+AG1179+AG1184</f>
        <v>0</v>
      </c>
      <c r="AH1189" s="12">
        <f t="shared" si="1274"/>
        <v>0</v>
      </c>
    </row>
    <row r="1190" spans="1:34" ht="13.5" customHeight="1" x14ac:dyDescent="0.2">
      <c r="A1190" s="166"/>
      <c r="B1190" s="183"/>
      <c r="C1190" s="184"/>
      <c r="D1190" s="185"/>
      <c r="E1190" s="129" t="s">
        <v>196</v>
      </c>
      <c r="F1190" s="135"/>
      <c r="G1190" s="135"/>
      <c r="H1190" s="135"/>
      <c r="I1190" s="135"/>
      <c r="J1190" s="135"/>
      <c r="K1190" s="135"/>
      <c r="L1190" s="135"/>
      <c r="M1190" s="135"/>
      <c r="N1190" s="135"/>
      <c r="O1190" s="135"/>
      <c r="P1190" s="135"/>
      <c r="Q1190" s="135"/>
      <c r="R1190" s="135">
        <f t="shared" si="1272"/>
        <v>0</v>
      </c>
      <c r="S1190" s="135">
        <f t="shared" si="1272"/>
        <v>0</v>
      </c>
      <c r="T1190" s="136">
        <f t="shared" si="1272"/>
        <v>0</v>
      </c>
      <c r="U1190" s="136">
        <f t="shared" si="1272"/>
        <v>0</v>
      </c>
      <c r="V1190" s="136">
        <f t="shared" ref="V1190:AF1190" si="1275">V1160+V1165+V1170+V1175+V1180+V1185</f>
        <v>0</v>
      </c>
      <c r="W1190" s="136">
        <f t="shared" si="1275"/>
        <v>0</v>
      </c>
      <c r="X1190" s="136">
        <f t="shared" si="1275"/>
        <v>0</v>
      </c>
      <c r="Y1190" s="136">
        <f t="shared" si="1275"/>
        <v>0</v>
      </c>
      <c r="Z1190" s="136">
        <f t="shared" si="1275"/>
        <v>0</v>
      </c>
      <c r="AA1190" s="136">
        <f t="shared" si="1275"/>
        <v>0</v>
      </c>
      <c r="AB1190" s="136">
        <f t="shared" si="1275"/>
        <v>0</v>
      </c>
      <c r="AC1190" s="136">
        <f t="shared" si="1275"/>
        <v>0</v>
      </c>
      <c r="AD1190" s="136">
        <f t="shared" si="1275"/>
        <v>0</v>
      </c>
      <c r="AE1190" s="136">
        <f t="shared" si="1275"/>
        <v>0</v>
      </c>
      <c r="AF1190" s="136">
        <f t="shared" si="1275"/>
        <v>0</v>
      </c>
      <c r="AG1190" s="136">
        <f t="shared" ref="AG1190:AH1190" si="1276">AG1160+AG1165+AG1170+AG1175+AG1180+AG1185</f>
        <v>0</v>
      </c>
      <c r="AH1190" s="136">
        <f t="shared" si="1276"/>
        <v>0</v>
      </c>
    </row>
    <row r="1191" spans="1:34" ht="13.5" customHeight="1" x14ac:dyDescent="0.2">
      <c r="A1191" s="166"/>
      <c r="B1191" s="183"/>
      <c r="C1191" s="184"/>
      <c r="D1191" s="185"/>
      <c r="E1191" s="128" t="s">
        <v>197</v>
      </c>
      <c r="F1191" s="140"/>
      <c r="G1191" s="140"/>
      <c r="H1191" s="140"/>
      <c r="I1191" s="140"/>
      <c r="J1191" s="140"/>
      <c r="K1191" s="140"/>
      <c r="L1191" s="140"/>
      <c r="M1191" s="140"/>
      <c r="N1191" s="140"/>
      <c r="O1191" s="140"/>
      <c r="P1191" s="140"/>
      <c r="Q1191" s="141"/>
      <c r="R1191" s="141">
        <f t="shared" ref="R1191:S1191" si="1277">R1190/R1188*100</f>
        <v>0</v>
      </c>
      <c r="S1191" s="141" t="e">
        <f t="shared" si="1277"/>
        <v>#DIV/0!</v>
      </c>
      <c r="T1191" s="141">
        <f t="shared" ref="T1191:U1191" si="1278">T1190/T1188*100</f>
        <v>0</v>
      </c>
      <c r="U1191" s="141" t="e">
        <f t="shared" si="1278"/>
        <v>#DIV/0!</v>
      </c>
      <c r="V1191" s="141" t="e">
        <f t="shared" ref="V1191:AH1191" si="1279">V1190/V1188*100</f>
        <v>#DIV/0!</v>
      </c>
      <c r="W1191" s="141" t="e">
        <f t="shared" si="1279"/>
        <v>#DIV/0!</v>
      </c>
      <c r="X1191" s="141" t="e">
        <f t="shared" si="1279"/>
        <v>#DIV/0!</v>
      </c>
      <c r="Y1191" s="141" t="e">
        <f t="shared" si="1279"/>
        <v>#DIV/0!</v>
      </c>
      <c r="Z1191" s="141" t="e">
        <f t="shared" si="1279"/>
        <v>#DIV/0!</v>
      </c>
      <c r="AA1191" s="141" t="e">
        <f t="shared" si="1279"/>
        <v>#DIV/0!</v>
      </c>
      <c r="AB1191" s="141" t="e">
        <f t="shared" si="1279"/>
        <v>#DIV/0!</v>
      </c>
      <c r="AC1191" s="141" t="e">
        <f t="shared" si="1279"/>
        <v>#DIV/0!</v>
      </c>
      <c r="AD1191" s="141" t="e">
        <f t="shared" si="1279"/>
        <v>#DIV/0!</v>
      </c>
      <c r="AE1191" s="141" t="e">
        <f t="shared" si="1279"/>
        <v>#DIV/0!</v>
      </c>
      <c r="AF1191" s="141" t="e">
        <f t="shared" si="1279"/>
        <v>#DIV/0!</v>
      </c>
      <c r="AG1191" s="141" t="e">
        <f t="shared" si="1279"/>
        <v>#DIV/0!</v>
      </c>
      <c r="AH1191" s="141" t="e">
        <f t="shared" si="1279"/>
        <v>#DIV/0!</v>
      </c>
    </row>
    <row r="1192" spans="1:34" ht="13.5" customHeight="1" thickBot="1" x14ac:dyDescent="0.25">
      <c r="A1192" s="167"/>
      <c r="B1192" s="186"/>
      <c r="C1192" s="187"/>
      <c r="D1192" s="188"/>
      <c r="E1192" s="130" t="s">
        <v>190</v>
      </c>
      <c r="F1192" s="144">
        <f>F1189/F1188</f>
        <v>0</v>
      </c>
      <c r="G1192" s="144">
        <f>G1189/G1188</f>
        <v>0</v>
      </c>
      <c r="H1192" s="144" t="e">
        <f t="shared" ref="H1192:U1192" si="1280">H1189/H1188</f>
        <v>#DIV/0!</v>
      </c>
      <c r="I1192" s="144" t="e">
        <f t="shared" si="1280"/>
        <v>#DIV/0!</v>
      </c>
      <c r="J1192" s="144" t="e">
        <f t="shared" si="1280"/>
        <v>#DIV/0!</v>
      </c>
      <c r="K1192" s="144">
        <f t="shared" si="1280"/>
        <v>0</v>
      </c>
      <c r="L1192" s="144" t="e">
        <f t="shared" si="1280"/>
        <v>#DIV/0!</v>
      </c>
      <c r="M1192" s="144" t="e">
        <f t="shared" si="1280"/>
        <v>#DIV/0!</v>
      </c>
      <c r="N1192" s="144" t="e">
        <f t="shared" si="1280"/>
        <v>#DIV/0!</v>
      </c>
      <c r="O1192" s="144" t="e">
        <f t="shared" si="1280"/>
        <v>#DIV/0!</v>
      </c>
      <c r="P1192" s="144" t="e">
        <f t="shared" si="1280"/>
        <v>#DIV/0!</v>
      </c>
      <c r="Q1192" s="144"/>
      <c r="R1192" s="144">
        <f t="shared" si="1280"/>
        <v>0</v>
      </c>
      <c r="S1192" s="144" t="e">
        <f t="shared" si="1280"/>
        <v>#DIV/0!</v>
      </c>
      <c r="T1192" s="144">
        <f t="shared" si="1280"/>
        <v>0</v>
      </c>
      <c r="U1192" s="144" t="e">
        <f t="shared" si="1280"/>
        <v>#DIV/0!</v>
      </c>
      <c r="V1192" s="144" t="e">
        <f t="shared" ref="V1192:AH1192" si="1281">V1189/V1188</f>
        <v>#DIV/0!</v>
      </c>
      <c r="W1192" s="144" t="e">
        <f t="shared" si="1281"/>
        <v>#DIV/0!</v>
      </c>
      <c r="X1192" s="144" t="e">
        <f t="shared" si="1281"/>
        <v>#DIV/0!</v>
      </c>
      <c r="Y1192" s="144" t="e">
        <f t="shared" si="1281"/>
        <v>#DIV/0!</v>
      </c>
      <c r="Z1192" s="144" t="e">
        <f t="shared" si="1281"/>
        <v>#DIV/0!</v>
      </c>
      <c r="AA1192" s="144" t="e">
        <f t="shared" si="1281"/>
        <v>#DIV/0!</v>
      </c>
      <c r="AB1192" s="144" t="e">
        <f t="shared" si="1281"/>
        <v>#DIV/0!</v>
      </c>
      <c r="AC1192" s="144" t="e">
        <f t="shared" si="1281"/>
        <v>#DIV/0!</v>
      </c>
      <c r="AD1192" s="144" t="e">
        <f t="shared" si="1281"/>
        <v>#DIV/0!</v>
      </c>
      <c r="AE1192" s="144" t="e">
        <f t="shared" si="1281"/>
        <v>#DIV/0!</v>
      </c>
      <c r="AF1192" s="144" t="e">
        <f t="shared" si="1281"/>
        <v>#DIV/0!</v>
      </c>
      <c r="AG1192" s="144" t="e">
        <f t="shared" si="1281"/>
        <v>#DIV/0!</v>
      </c>
      <c r="AH1192" s="144" t="e">
        <f t="shared" si="1281"/>
        <v>#DIV/0!</v>
      </c>
    </row>
    <row r="1193" spans="1:34" ht="13.5" customHeight="1" x14ac:dyDescent="0.2">
      <c r="A1193" s="165" t="s">
        <v>122</v>
      </c>
      <c r="B1193" s="175" t="s">
        <v>70</v>
      </c>
      <c r="C1193" s="176"/>
      <c r="D1193" s="177"/>
      <c r="E1193" s="114" t="s">
        <v>187</v>
      </c>
      <c r="F1193" s="5">
        <v>5</v>
      </c>
      <c r="G1193" s="5">
        <v>4</v>
      </c>
      <c r="H1193" s="5">
        <v>4</v>
      </c>
      <c r="I1193" s="5">
        <v>4</v>
      </c>
      <c r="J1193" s="5">
        <v>9</v>
      </c>
      <c r="K1193" s="5">
        <v>4</v>
      </c>
      <c r="L1193" s="5">
        <v>4</v>
      </c>
      <c r="M1193" s="5">
        <v>4</v>
      </c>
      <c r="N1193" s="5">
        <v>4</v>
      </c>
      <c r="O1193" s="5">
        <v>3</v>
      </c>
      <c r="P1193" s="5">
        <v>2</v>
      </c>
      <c r="Q1193" s="5">
        <v>2</v>
      </c>
      <c r="R1193" s="5">
        <v>3</v>
      </c>
      <c r="S1193" s="5">
        <v>5</v>
      </c>
      <c r="T1193" s="5">
        <v>5</v>
      </c>
      <c r="U1193" s="5">
        <v>1</v>
      </c>
      <c r="V1193" s="5">
        <v>2</v>
      </c>
      <c r="W1193" s="5">
        <v>4</v>
      </c>
      <c r="X1193" s="5">
        <v>5</v>
      </c>
      <c r="Y1193" s="5">
        <v>2</v>
      </c>
      <c r="Z1193" s="5">
        <v>2</v>
      </c>
      <c r="AA1193" s="5">
        <v>1</v>
      </c>
      <c r="AB1193" s="5">
        <v>1</v>
      </c>
      <c r="AC1193" s="5">
        <v>0</v>
      </c>
      <c r="AD1193" s="5">
        <v>0</v>
      </c>
      <c r="AE1193" s="5">
        <v>1</v>
      </c>
      <c r="AF1193" s="5">
        <v>1</v>
      </c>
      <c r="AG1193" s="5">
        <v>5</v>
      </c>
      <c r="AH1193" s="5">
        <v>4</v>
      </c>
    </row>
    <row r="1194" spans="1:34" ht="13.5" customHeight="1" x14ac:dyDescent="0.2">
      <c r="A1194" s="165"/>
      <c r="B1194" s="168"/>
      <c r="C1194" s="178"/>
      <c r="D1194" s="169"/>
      <c r="E1194" s="115" t="s">
        <v>188</v>
      </c>
      <c r="F1194" s="8">
        <v>335</v>
      </c>
      <c r="G1194" s="8">
        <v>1</v>
      </c>
      <c r="H1194" s="8">
        <v>234</v>
      </c>
      <c r="I1194" s="8">
        <v>46</v>
      </c>
      <c r="J1194" s="8">
        <v>142</v>
      </c>
      <c r="K1194" s="8">
        <v>39</v>
      </c>
      <c r="L1194" s="8">
        <v>245</v>
      </c>
      <c r="M1194" s="8">
        <v>10</v>
      </c>
      <c r="N1194" s="8">
        <v>915</v>
      </c>
      <c r="O1194" s="8">
        <v>30</v>
      </c>
      <c r="P1194" s="8">
        <v>176</v>
      </c>
      <c r="Q1194" s="8">
        <v>6</v>
      </c>
      <c r="R1194" s="8">
        <v>0</v>
      </c>
      <c r="S1194" s="8">
        <v>521</v>
      </c>
      <c r="T1194" s="8">
        <v>933</v>
      </c>
      <c r="U1194" s="8">
        <v>0</v>
      </c>
      <c r="V1194" s="8">
        <v>188</v>
      </c>
      <c r="W1194" s="8">
        <v>1</v>
      </c>
      <c r="X1194" s="8">
        <v>733</v>
      </c>
      <c r="Y1194" s="8">
        <v>0</v>
      </c>
      <c r="Z1194" s="8">
        <v>0</v>
      </c>
      <c r="AA1194" s="8">
        <v>0</v>
      </c>
      <c r="AB1194" s="8">
        <v>644</v>
      </c>
      <c r="AC1194" s="8">
        <v>0</v>
      </c>
      <c r="AD1194" s="8">
        <v>0</v>
      </c>
      <c r="AE1194" s="8">
        <v>0</v>
      </c>
      <c r="AF1194" s="8">
        <v>54</v>
      </c>
      <c r="AG1194" s="8">
        <v>13</v>
      </c>
      <c r="AH1194" s="8">
        <v>48</v>
      </c>
    </row>
    <row r="1195" spans="1:34" ht="13.5" customHeight="1" x14ac:dyDescent="0.2">
      <c r="A1195" s="165"/>
      <c r="B1195" s="168"/>
      <c r="C1195" s="178"/>
      <c r="D1195" s="169"/>
      <c r="E1195" s="122" t="s">
        <v>195</v>
      </c>
      <c r="F1195" s="134"/>
      <c r="G1195" s="134"/>
      <c r="H1195" s="134"/>
      <c r="I1195" s="134"/>
      <c r="J1195" s="134"/>
      <c r="K1195" s="134"/>
      <c r="L1195" s="134"/>
      <c r="M1195" s="134"/>
      <c r="N1195" s="134"/>
      <c r="O1195" s="134"/>
      <c r="P1195" s="134"/>
      <c r="Q1195" s="134">
        <v>0</v>
      </c>
      <c r="R1195" s="134">
        <v>0</v>
      </c>
      <c r="S1195" s="134">
        <v>0</v>
      </c>
      <c r="T1195" s="134">
        <v>0</v>
      </c>
      <c r="U1195" s="134">
        <v>0</v>
      </c>
      <c r="V1195" s="134">
        <v>0</v>
      </c>
      <c r="W1195" s="134">
        <v>0</v>
      </c>
      <c r="X1195" s="134">
        <v>0</v>
      </c>
      <c r="Y1195" s="134">
        <v>0</v>
      </c>
      <c r="Z1195" s="134">
        <v>0</v>
      </c>
      <c r="AA1195" s="134">
        <v>0</v>
      </c>
      <c r="AB1195" s="134">
        <v>0</v>
      </c>
      <c r="AC1195" s="134">
        <v>0</v>
      </c>
      <c r="AD1195" s="134">
        <v>0</v>
      </c>
      <c r="AE1195" s="134">
        <v>0</v>
      </c>
      <c r="AF1195" s="134">
        <v>1</v>
      </c>
      <c r="AG1195" s="134">
        <v>0</v>
      </c>
      <c r="AH1195" s="134">
        <v>0</v>
      </c>
    </row>
    <row r="1196" spans="1:34" ht="13.5" customHeight="1" x14ac:dyDescent="0.2">
      <c r="A1196" s="165"/>
      <c r="B1196" s="168"/>
      <c r="C1196" s="178"/>
      <c r="D1196" s="169"/>
      <c r="E1196" s="123" t="s">
        <v>197</v>
      </c>
      <c r="F1196" s="138"/>
      <c r="G1196" s="138"/>
      <c r="H1196" s="138"/>
      <c r="I1196" s="138"/>
      <c r="J1196" s="138"/>
      <c r="K1196" s="138"/>
      <c r="L1196" s="138"/>
      <c r="M1196" s="138"/>
      <c r="N1196" s="138"/>
      <c r="O1196" s="138"/>
      <c r="P1196" s="138"/>
      <c r="Q1196" s="139">
        <f t="shared" ref="Q1196:S1196" si="1282">Q1195/Q1193*100</f>
        <v>0</v>
      </c>
      <c r="R1196" s="139">
        <f t="shared" si="1282"/>
        <v>0</v>
      </c>
      <c r="S1196" s="139">
        <f t="shared" si="1282"/>
        <v>0</v>
      </c>
      <c r="T1196" s="139">
        <f t="shared" ref="T1196:AH1196" si="1283">T1195/T1193*100</f>
        <v>0</v>
      </c>
      <c r="U1196" s="139">
        <f t="shared" si="1283"/>
        <v>0</v>
      </c>
      <c r="V1196" s="139">
        <f t="shared" si="1283"/>
        <v>0</v>
      </c>
      <c r="W1196" s="139">
        <f t="shared" si="1283"/>
        <v>0</v>
      </c>
      <c r="X1196" s="139">
        <f t="shared" si="1283"/>
        <v>0</v>
      </c>
      <c r="Y1196" s="139">
        <f t="shared" si="1283"/>
        <v>0</v>
      </c>
      <c r="Z1196" s="139">
        <f t="shared" si="1283"/>
        <v>0</v>
      </c>
      <c r="AA1196" s="139">
        <f t="shared" si="1283"/>
        <v>0</v>
      </c>
      <c r="AB1196" s="139">
        <f t="shared" si="1283"/>
        <v>0</v>
      </c>
      <c r="AC1196" s="139" t="e">
        <f t="shared" si="1283"/>
        <v>#DIV/0!</v>
      </c>
      <c r="AD1196" s="139" t="e">
        <f t="shared" si="1283"/>
        <v>#DIV/0!</v>
      </c>
      <c r="AE1196" s="139">
        <f t="shared" si="1283"/>
        <v>0</v>
      </c>
      <c r="AF1196" s="139">
        <f t="shared" si="1283"/>
        <v>100</v>
      </c>
      <c r="AG1196" s="139">
        <f t="shared" si="1283"/>
        <v>0</v>
      </c>
      <c r="AH1196" s="139">
        <f t="shared" si="1283"/>
        <v>0</v>
      </c>
    </row>
    <row r="1197" spans="1:34" ht="13.5" customHeight="1" x14ac:dyDescent="0.2">
      <c r="A1197" s="165"/>
      <c r="B1197" s="170"/>
      <c r="C1197" s="179"/>
      <c r="D1197" s="171"/>
      <c r="E1197" s="121" t="s">
        <v>189</v>
      </c>
      <c r="F1197" s="143">
        <f>F1194/F1193</f>
        <v>67</v>
      </c>
      <c r="G1197" s="143">
        <f>G1194/G1193</f>
        <v>0.25</v>
      </c>
      <c r="H1197" s="143">
        <f t="shared" ref="H1197:AH1197" si="1284">H1194/H1193</f>
        <v>58.5</v>
      </c>
      <c r="I1197" s="143">
        <f t="shared" si="1284"/>
        <v>11.5</v>
      </c>
      <c r="J1197" s="143">
        <f t="shared" si="1284"/>
        <v>15.777777777777779</v>
      </c>
      <c r="K1197" s="143">
        <f t="shared" si="1284"/>
        <v>9.75</v>
      </c>
      <c r="L1197" s="143">
        <f t="shared" si="1284"/>
        <v>61.25</v>
      </c>
      <c r="M1197" s="143">
        <f t="shared" si="1284"/>
        <v>2.5</v>
      </c>
      <c r="N1197" s="143">
        <f t="shared" si="1284"/>
        <v>228.75</v>
      </c>
      <c r="O1197" s="143">
        <f t="shared" si="1284"/>
        <v>10</v>
      </c>
      <c r="P1197" s="143">
        <f t="shared" si="1284"/>
        <v>88</v>
      </c>
      <c r="Q1197" s="143">
        <f t="shared" si="1284"/>
        <v>3</v>
      </c>
      <c r="R1197" s="143">
        <f t="shared" si="1284"/>
        <v>0</v>
      </c>
      <c r="S1197" s="143">
        <f t="shared" si="1284"/>
        <v>104.2</v>
      </c>
      <c r="T1197" s="143">
        <f t="shared" si="1284"/>
        <v>186.6</v>
      </c>
      <c r="U1197" s="143">
        <f t="shared" si="1284"/>
        <v>0</v>
      </c>
      <c r="V1197" s="143">
        <f t="shared" si="1284"/>
        <v>94</v>
      </c>
      <c r="W1197" s="143">
        <f t="shared" si="1284"/>
        <v>0.25</v>
      </c>
      <c r="X1197" s="143">
        <f t="shared" si="1284"/>
        <v>146.6</v>
      </c>
      <c r="Y1197" s="143">
        <f t="shared" si="1284"/>
        <v>0</v>
      </c>
      <c r="Z1197" s="143">
        <f t="shared" si="1284"/>
        <v>0</v>
      </c>
      <c r="AA1197" s="143">
        <f t="shared" si="1284"/>
        <v>0</v>
      </c>
      <c r="AB1197" s="143">
        <f t="shared" si="1284"/>
        <v>644</v>
      </c>
      <c r="AC1197" s="143" t="e">
        <f t="shared" si="1284"/>
        <v>#DIV/0!</v>
      </c>
      <c r="AD1197" s="143" t="e">
        <f t="shared" si="1284"/>
        <v>#DIV/0!</v>
      </c>
      <c r="AE1197" s="143">
        <f t="shared" si="1284"/>
        <v>0</v>
      </c>
      <c r="AF1197" s="143">
        <f t="shared" si="1284"/>
        <v>54</v>
      </c>
      <c r="AG1197" s="143">
        <f t="shared" si="1284"/>
        <v>2.6</v>
      </c>
      <c r="AH1197" s="143">
        <f t="shared" si="1284"/>
        <v>12</v>
      </c>
    </row>
    <row r="1198" spans="1:34" ht="13.5" customHeight="1" x14ac:dyDescent="0.2">
      <c r="A1198" s="165"/>
      <c r="B1198" s="175" t="s">
        <v>71</v>
      </c>
      <c r="C1198" s="176"/>
      <c r="D1198" s="177"/>
      <c r="E1198" s="114" t="s">
        <v>187</v>
      </c>
      <c r="F1198" s="5">
        <v>0</v>
      </c>
      <c r="G1198" s="5">
        <v>0</v>
      </c>
      <c r="H1198" s="5">
        <v>0</v>
      </c>
      <c r="I1198" s="5">
        <v>0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1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</row>
    <row r="1199" spans="1:34" ht="13.5" customHeight="1" x14ac:dyDescent="0.2">
      <c r="A1199" s="165"/>
      <c r="B1199" s="168"/>
      <c r="C1199" s="178"/>
      <c r="D1199" s="169"/>
      <c r="E1199" s="115" t="s">
        <v>188</v>
      </c>
      <c r="F1199" s="8">
        <v>0</v>
      </c>
      <c r="G1199" s="8">
        <v>0</v>
      </c>
      <c r="H1199" s="8">
        <v>0</v>
      </c>
      <c r="I1199" s="8">
        <v>0</v>
      </c>
      <c r="J1199" s="8">
        <v>0</v>
      </c>
      <c r="K1199" s="8">
        <v>0</v>
      </c>
      <c r="L1199" s="8">
        <v>0</v>
      </c>
      <c r="M1199" s="8">
        <v>0</v>
      </c>
      <c r="N1199" s="8">
        <v>0</v>
      </c>
      <c r="O1199" s="8">
        <v>0</v>
      </c>
      <c r="P1199" s="8">
        <v>0</v>
      </c>
      <c r="Q1199" s="8">
        <v>0</v>
      </c>
      <c r="R1199" s="8">
        <v>0</v>
      </c>
      <c r="S1199" s="8">
        <v>0</v>
      </c>
      <c r="T1199" s="8">
        <v>0</v>
      </c>
      <c r="U1199" s="8">
        <v>0</v>
      </c>
      <c r="V1199" s="8">
        <v>0</v>
      </c>
      <c r="W1199" s="8">
        <v>0</v>
      </c>
      <c r="X1199" s="8">
        <v>0</v>
      </c>
      <c r="Y1199" s="8">
        <v>0</v>
      </c>
      <c r="Z1199" s="8">
        <v>0</v>
      </c>
      <c r="AA1199" s="8">
        <v>0</v>
      </c>
      <c r="AB1199" s="8">
        <v>0</v>
      </c>
      <c r="AC1199" s="8">
        <v>0</v>
      </c>
      <c r="AD1199" s="8">
        <v>0</v>
      </c>
      <c r="AE1199" s="8">
        <v>0</v>
      </c>
      <c r="AF1199" s="8">
        <v>0</v>
      </c>
      <c r="AG1199" s="8">
        <v>0</v>
      </c>
      <c r="AH1199" s="8">
        <v>0</v>
      </c>
    </row>
    <row r="1200" spans="1:34" ht="13.5" customHeight="1" x14ac:dyDescent="0.2">
      <c r="A1200" s="165"/>
      <c r="B1200" s="168"/>
      <c r="C1200" s="178"/>
      <c r="D1200" s="169"/>
      <c r="E1200" s="122" t="s">
        <v>195</v>
      </c>
      <c r="F1200" s="134"/>
      <c r="G1200" s="134"/>
      <c r="H1200" s="134"/>
      <c r="I1200" s="134"/>
      <c r="J1200" s="134"/>
      <c r="K1200" s="134"/>
      <c r="L1200" s="134"/>
      <c r="M1200" s="134"/>
      <c r="N1200" s="134"/>
      <c r="O1200" s="134"/>
      <c r="P1200" s="134"/>
      <c r="Q1200" s="134">
        <v>0</v>
      </c>
      <c r="R1200" s="134">
        <v>0</v>
      </c>
      <c r="S1200" s="134">
        <v>0</v>
      </c>
      <c r="T1200" s="134">
        <v>0</v>
      </c>
      <c r="U1200" s="134">
        <v>0</v>
      </c>
      <c r="V1200" s="134">
        <v>0</v>
      </c>
      <c r="W1200" s="134">
        <v>0</v>
      </c>
      <c r="X1200" s="134">
        <v>0</v>
      </c>
      <c r="Y1200" s="134">
        <v>0</v>
      </c>
      <c r="Z1200" s="134">
        <v>0</v>
      </c>
      <c r="AA1200" s="134">
        <v>0</v>
      </c>
      <c r="AB1200" s="134">
        <v>0</v>
      </c>
      <c r="AC1200" s="134">
        <v>0</v>
      </c>
      <c r="AD1200" s="134">
        <v>0</v>
      </c>
      <c r="AE1200" s="134">
        <v>0</v>
      </c>
      <c r="AF1200" s="134">
        <v>0</v>
      </c>
      <c r="AG1200" s="134">
        <v>0</v>
      </c>
      <c r="AH1200" s="134">
        <v>0</v>
      </c>
    </row>
    <row r="1201" spans="1:34" ht="13.5" customHeight="1" x14ac:dyDescent="0.2">
      <c r="A1201" s="165"/>
      <c r="B1201" s="168"/>
      <c r="C1201" s="178"/>
      <c r="D1201" s="169"/>
      <c r="E1201" s="123" t="s">
        <v>197</v>
      </c>
      <c r="F1201" s="138"/>
      <c r="G1201" s="138"/>
      <c r="H1201" s="138"/>
      <c r="I1201" s="138"/>
      <c r="J1201" s="138"/>
      <c r="K1201" s="138"/>
      <c r="L1201" s="138"/>
      <c r="M1201" s="138"/>
      <c r="N1201" s="138"/>
      <c r="O1201" s="138"/>
      <c r="P1201" s="138"/>
      <c r="Q1201" s="139" t="e">
        <f t="shared" ref="Q1201:S1201" si="1285">Q1200/Q1198*100</f>
        <v>#DIV/0!</v>
      </c>
      <c r="R1201" s="139" t="e">
        <f t="shared" si="1285"/>
        <v>#DIV/0!</v>
      </c>
      <c r="S1201" s="139" t="e">
        <f t="shared" si="1285"/>
        <v>#DIV/0!</v>
      </c>
      <c r="T1201" s="139" t="e">
        <f t="shared" ref="T1201:AH1201" si="1286">T1200/T1198*100</f>
        <v>#DIV/0!</v>
      </c>
      <c r="U1201" s="139" t="e">
        <f t="shared" si="1286"/>
        <v>#DIV/0!</v>
      </c>
      <c r="V1201" s="139" t="e">
        <f t="shared" si="1286"/>
        <v>#DIV/0!</v>
      </c>
      <c r="W1201" s="139" t="e">
        <f t="shared" si="1286"/>
        <v>#DIV/0!</v>
      </c>
      <c r="X1201" s="139" t="e">
        <f t="shared" si="1286"/>
        <v>#DIV/0!</v>
      </c>
      <c r="Y1201" s="139" t="e">
        <f t="shared" si="1286"/>
        <v>#DIV/0!</v>
      </c>
      <c r="Z1201" s="139" t="e">
        <f t="shared" si="1286"/>
        <v>#DIV/0!</v>
      </c>
      <c r="AA1201" s="139" t="e">
        <f t="shared" si="1286"/>
        <v>#DIV/0!</v>
      </c>
      <c r="AB1201" s="139" t="e">
        <f t="shared" si="1286"/>
        <v>#DIV/0!</v>
      </c>
      <c r="AC1201" s="139" t="e">
        <f t="shared" si="1286"/>
        <v>#DIV/0!</v>
      </c>
      <c r="AD1201" s="139" t="e">
        <f t="shared" si="1286"/>
        <v>#DIV/0!</v>
      </c>
      <c r="AE1201" s="139" t="e">
        <f t="shared" si="1286"/>
        <v>#DIV/0!</v>
      </c>
      <c r="AF1201" s="139" t="e">
        <f t="shared" si="1286"/>
        <v>#DIV/0!</v>
      </c>
      <c r="AG1201" s="139" t="e">
        <f t="shared" si="1286"/>
        <v>#DIV/0!</v>
      </c>
      <c r="AH1201" s="139" t="e">
        <f t="shared" si="1286"/>
        <v>#DIV/0!</v>
      </c>
    </row>
    <row r="1202" spans="1:34" ht="13.5" customHeight="1" x14ac:dyDescent="0.2">
      <c r="A1202" s="165"/>
      <c r="B1202" s="170"/>
      <c r="C1202" s="179"/>
      <c r="D1202" s="171"/>
      <c r="E1202" s="121" t="s">
        <v>189</v>
      </c>
      <c r="F1202" s="143" t="e">
        <f>F1199/F1198</f>
        <v>#DIV/0!</v>
      </c>
      <c r="G1202" s="143" t="e">
        <f>G1199/G1198</f>
        <v>#DIV/0!</v>
      </c>
      <c r="H1202" s="143" t="e">
        <f t="shared" ref="H1202:AH1202" si="1287">H1199/H1198</f>
        <v>#DIV/0!</v>
      </c>
      <c r="I1202" s="143" t="e">
        <f t="shared" si="1287"/>
        <v>#DIV/0!</v>
      </c>
      <c r="J1202" s="143" t="e">
        <f t="shared" si="1287"/>
        <v>#DIV/0!</v>
      </c>
      <c r="K1202" s="143" t="e">
        <f t="shared" si="1287"/>
        <v>#DIV/0!</v>
      </c>
      <c r="L1202" s="143" t="e">
        <f t="shared" si="1287"/>
        <v>#DIV/0!</v>
      </c>
      <c r="M1202" s="143" t="e">
        <f t="shared" si="1287"/>
        <v>#DIV/0!</v>
      </c>
      <c r="N1202" s="143" t="e">
        <f t="shared" si="1287"/>
        <v>#DIV/0!</v>
      </c>
      <c r="O1202" s="143">
        <f t="shared" si="1287"/>
        <v>0</v>
      </c>
      <c r="P1202" s="143" t="e">
        <f t="shared" si="1287"/>
        <v>#DIV/0!</v>
      </c>
      <c r="Q1202" s="143" t="e">
        <f t="shared" si="1287"/>
        <v>#DIV/0!</v>
      </c>
      <c r="R1202" s="143" t="e">
        <f t="shared" si="1287"/>
        <v>#DIV/0!</v>
      </c>
      <c r="S1202" s="143" t="e">
        <f t="shared" si="1287"/>
        <v>#DIV/0!</v>
      </c>
      <c r="T1202" s="143" t="e">
        <f t="shared" si="1287"/>
        <v>#DIV/0!</v>
      </c>
      <c r="U1202" s="143" t="e">
        <f t="shared" si="1287"/>
        <v>#DIV/0!</v>
      </c>
      <c r="V1202" s="143" t="e">
        <f t="shared" si="1287"/>
        <v>#DIV/0!</v>
      </c>
      <c r="W1202" s="143" t="e">
        <f t="shared" si="1287"/>
        <v>#DIV/0!</v>
      </c>
      <c r="X1202" s="143" t="e">
        <f t="shared" si="1287"/>
        <v>#DIV/0!</v>
      </c>
      <c r="Y1202" s="143" t="e">
        <f t="shared" si="1287"/>
        <v>#DIV/0!</v>
      </c>
      <c r="Z1202" s="143" t="e">
        <f t="shared" si="1287"/>
        <v>#DIV/0!</v>
      </c>
      <c r="AA1202" s="143" t="e">
        <f t="shared" si="1287"/>
        <v>#DIV/0!</v>
      </c>
      <c r="AB1202" s="143" t="e">
        <f t="shared" si="1287"/>
        <v>#DIV/0!</v>
      </c>
      <c r="AC1202" s="143" t="e">
        <f t="shared" si="1287"/>
        <v>#DIV/0!</v>
      </c>
      <c r="AD1202" s="143" t="e">
        <f t="shared" si="1287"/>
        <v>#DIV/0!</v>
      </c>
      <c r="AE1202" s="143" t="e">
        <f t="shared" si="1287"/>
        <v>#DIV/0!</v>
      </c>
      <c r="AF1202" s="143" t="e">
        <f t="shared" si="1287"/>
        <v>#DIV/0!</v>
      </c>
      <c r="AG1202" s="143" t="e">
        <f t="shared" si="1287"/>
        <v>#DIV/0!</v>
      </c>
      <c r="AH1202" s="143" t="e">
        <f t="shared" si="1287"/>
        <v>#DIV/0!</v>
      </c>
    </row>
    <row r="1203" spans="1:34" ht="13.5" customHeight="1" x14ac:dyDescent="0.2">
      <c r="A1203" s="165"/>
      <c r="B1203" s="175" t="s">
        <v>72</v>
      </c>
      <c r="C1203" s="176"/>
      <c r="D1203" s="177"/>
      <c r="E1203" s="114" t="s">
        <v>187</v>
      </c>
      <c r="F1203" s="5">
        <v>0</v>
      </c>
      <c r="G1203" s="5">
        <v>0</v>
      </c>
      <c r="H1203" s="5">
        <v>0</v>
      </c>
      <c r="I1203" s="5">
        <v>0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</row>
    <row r="1204" spans="1:34" ht="13.5" customHeight="1" x14ac:dyDescent="0.2">
      <c r="A1204" s="165"/>
      <c r="B1204" s="168"/>
      <c r="C1204" s="178"/>
      <c r="D1204" s="169"/>
      <c r="E1204" s="115" t="s">
        <v>188</v>
      </c>
      <c r="F1204" s="8">
        <v>0</v>
      </c>
      <c r="G1204" s="8">
        <v>0</v>
      </c>
      <c r="H1204" s="8">
        <v>0</v>
      </c>
      <c r="I1204" s="8">
        <v>0</v>
      </c>
      <c r="J1204" s="8">
        <v>0</v>
      </c>
      <c r="K1204" s="8">
        <v>0</v>
      </c>
      <c r="L1204" s="8">
        <v>0</v>
      </c>
      <c r="M1204" s="8">
        <v>0</v>
      </c>
      <c r="N1204" s="8">
        <v>0</v>
      </c>
      <c r="O1204" s="8">
        <v>0</v>
      </c>
      <c r="P1204" s="8">
        <v>0</v>
      </c>
      <c r="Q1204" s="8">
        <v>0</v>
      </c>
      <c r="R1204" s="8">
        <v>0</v>
      </c>
      <c r="S1204" s="8">
        <v>0</v>
      </c>
      <c r="T1204" s="8">
        <v>0</v>
      </c>
      <c r="U1204" s="8">
        <v>0</v>
      </c>
      <c r="V1204" s="8">
        <v>0</v>
      </c>
      <c r="W1204" s="8">
        <v>0</v>
      </c>
      <c r="X1204" s="8">
        <v>0</v>
      </c>
      <c r="Y1204" s="8">
        <v>0</v>
      </c>
      <c r="Z1204" s="8">
        <v>0</v>
      </c>
      <c r="AA1204" s="8">
        <v>0</v>
      </c>
      <c r="AB1204" s="8">
        <v>0</v>
      </c>
      <c r="AC1204" s="8">
        <v>0</v>
      </c>
      <c r="AD1204" s="8">
        <v>0</v>
      </c>
      <c r="AE1204" s="8">
        <v>0</v>
      </c>
      <c r="AF1204" s="8">
        <v>0</v>
      </c>
      <c r="AG1204" s="8">
        <v>0</v>
      </c>
      <c r="AH1204" s="8">
        <v>0</v>
      </c>
    </row>
    <row r="1205" spans="1:34" ht="13.5" customHeight="1" x14ac:dyDescent="0.2">
      <c r="A1205" s="165"/>
      <c r="B1205" s="168"/>
      <c r="C1205" s="178"/>
      <c r="D1205" s="169"/>
      <c r="E1205" s="122" t="s">
        <v>195</v>
      </c>
      <c r="F1205" s="134"/>
      <c r="G1205" s="134"/>
      <c r="H1205" s="134"/>
      <c r="I1205" s="134"/>
      <c r="J1205" s="134"/>
      <c r="K1205" s="134"/>
      <c r="L1205" s="134"/>
      <c r="M1205" s="134"/>
      <c r="N1205" s="134"/>
      <c r="O1205" s="134"/>
      <c r="P1205" s="134"/>
      <c r="Q1205" s="134">
        <v>0</v>
      </c>
      <c r="R1205" s="134">
        <v>0</v>
      </c>
      <c r="S1205" s="134">
        <v>0</v>
      </c>
      <c r="T1205" s="134">
        <v>0</v>
      </c>
      <c r="U1205" s="134">
        <v>0</v>
      </c>
      <c r="V1205" s="134">
        <v>0</v>
      </c>
      <c r="W1205" s="134">
        <v>0</v>
      </c>
      <c r="X1205" s="134">
        <v>0</v>
      </c>
      <c r="Y1205" s="134">
        <v>0</v>
      </c>
      <c r="Z1205" s="134">
        <v>0</v>
      </c>
      <c r="AA1205" s="134">
        <v>0</v>
      </c>
      <c r="AB1205" s="134">
        <v>0</v>
      </c>
      <c r="AC1205" s="134">
        <v>0</v>
      </c>
      <c r="AD1205" s="134">
        <v>0</v>
      </c>
      <c r="AE1205" s="134">
        <v>0</v>
      </c>
      <c r="AF1205" s="134">
        <v>0</v>
      </c>
      <c r="AG1205" s="134">
        <v>0</v>
      </c>
      <c r="AH1205" s="134">
        <v>0</v>
      </c>
    </row>
    <row r="1206" spans="1:34" ht="13.5" customHeight="1" x14ac:dyDescent="0.2">
      <c r="A1206" s="165"/>
      <c r="B1206" s="168"/>
      <c r="C1206" s="178"/>
      <c r="D1206" s="169"/>
      <c r="E1206" s="123" t="s">
        <v>197</v>
      </c>
      <c r="F1206" s="138"/>
      <c r="G1206" s="138"/>
      <c r="H1206" s="138"/>
      <c r="I1206" s="138"/>
      <c r="J1206" s="138"/>
      <c r="K1206" s="138"/>
      <c r="L1206" s="138"/>
      <c r="M1206" s="138"/>
      <c r="N1206" s="138"/>
      <c r="O1206" s="138"/>
      <c r="P1206" s="138"/>
      <c r="Q1206" s="139" t="e">
        <f t="shared" ref="Q1206:S1206" si="1288">Q1205/Q1203*100</f>
        <v>#DIV/0!</v>
      </c>
      <c r="R1206" s="139" t="e">
        <f t="shared" si="1288"/>
        <v>#DIV/0!</v>
      </c>
      <c r="S1206" s="139" t="e">
        <f t="shared" si="1288"/>
        <v>#DIV/0!</v>
      </c>
      <c r="T1206" s="139" t="e">
        <f t="shared" ref="T1206:AH1206" si="1289">T1205/T1203*100</f>
        <v>#DIV/0!</v>
      </c>
      <c r="U1206" s="139" t="e">
        <f t="shared" si="1289"/>
        <v>#DIV/0!</v>
      </c>
      <c r="V1206" s="139" t="e">
        <f t="shared" si="1289"/>
        <v>#DIV/0!</v>
      </c>
      <c r="W1206" s="139" t="e">
        <f t="shared" si="1289"/>
        <v>#DIV/0!</v>
      </c>
      <c r="X1206" s="139" t="e">
        <f t="shared" si="1289"/>
        <v>#DIV/0!</v>
      </c>
      <c r="Y1206" s="139" t="e">
        <f t="shared" si="1289"/>
        <v>#DIV/0!</v>
      </c>
      <c r="Z1206" s="139" t="e">
        <f t="shared" si="1289"/>
        <v>#DIV/0!</v>
      </c>
      <c r="AA1206" s="139" t="e">
        <f t="shared" si="1289"/>
        <v>#DIV/0!</v>
      </c>
      <c r="AB1206" s="139" t="e">
        <f t="shared" si="1289"/>
        <v>#DIV/0!</v>
      </c>
      <c r="AC1206" s="139" t="e">
        <f t="shared" si="1289"/>
        <v>#DIV/0!</v>
      </c>
      <c r="AD1206" s="139" t="e">
        <f t="shared" si="1289"/>
        <v>#DIV/0!</v>
      </c>
      <c r="AE1206" s="139" t="e">
        <f t="shared" si="1289"/>
        <v>#DIV/0!</v>
      </c>
      <c r="AF1206" s="139" t="e">
        <f t="shared" si="1289"/>
        <v>#DIV/0!</v>
      </c>
      <c r="AG1206" s="139" t="e">
        <f t="shared" si="1289"/>
        <v>#DIV/0!</v>
      </c>
      <c r="AH1206" s="139" t="e">
        <f t="shared" si="1289"/>
        <v>#DIV/0!</v>
      </c>
    </row>
    <row r="1207" spans="1:34" ht="13.5" customHeight="1" x14ac:dyDescent="0.2">
      <c r="A1207" s="165"/>
      <c r="B1207" s="170"/>
      <c r="C1207" s="179"/>
      <c r="D1207" s="171"/>
      <c r="E1207" s="121" t="s">
        <v>189</v>
      </c>
      <c r="F1207" s="143" t="e">
        <f>F1204/F1203</f>
        <v>#DIV/0!</v>
      </c>
      <c r="G1207" s="143" t="e">
        <f>G1204/G1203</f>
        <v>#DIV/0!</v>
      </c>
      <c r="H1207" s="143" t="e">
        <f t="shared" ref="H1207:AH1207" si="1290">H1204/H1203</f>
        <v>#DIV/0!</v>
      </c>
      <c r="I1207" s="143" t="e">
        <f t="shared" si="1290"/>
        <v>#DIV/0!</v>
      </c>
      <c r="J1207" s="143" t="e">
        <f t="shared" si="1290"/>
        <v>#DIV/0!</v>
      </c>
      <c r="K1207" s="143" t="e">
        <f t="shared" si="1290"/>
        <v>#DIV/0!</v>
      </c>
      <c r="L1207" s="143" t="e">
        <f t="shared" si="1290"/>
        <v>#DIV/0!</v>
      </c>
      <c r="M1207" s="143" t="e">
        <f t="shared" si="1290"/>
        <v>#DIV/0!</v>
      </c>
      <c r="N1207" s="143" t="e">
        <f t="shared" si="1290"/>
        <v>#DIV/0!</v>
      </c>
      <c r="O1207" s="143" t="e">
        <f t="shared" si="1290"/>
        <v>#DIV/0!</v>
      </c>
      <c r="P1207" s="143" t="e">
        <f t="shared" si="1290"/>
        <v>#DIV/0!</v>
      </c>
      <c r="Q1207" s="143" t="e">
        <f t="shared" si="1290"/>
        <v>#DIV/0!</v>
      </c>
      <c r="R1207" s="143" t="e">
        <f t="shared" si="1290"/>
        <v>#DIV/0!</v>
      </c>
      <c r="S1207" s="143" t="e">
        <f t="shared" si="1290"/>
        <v>#DIV/0!</v>
      </c>
      <c r="T1207" s="143" t="e">
        <f t="shared" si="1290"/>
        <v>#DIV/0!</v>
      </c>
      <c r="U1207" s="143" t="e">
        <f t="shared" si="1290"/>
        <v>#DIV/0!</v>
      </c>
      <c r="V1207" s="143" t="e">
        <f t="shared" si="1290"/>
        <v>#DIV/0!</v>
      </c>
      <c r="W1207" s="143" t="e">
        <f t="shared" si="1290"/>
        <v>#DIV/0!</v>
      </c>
      <c r="X1207" s="143" t="e">
        <f t="shared" si="1290"/>
        <v>#DIV/0!</v>
      </c>
      <c r="Y1207" s="143" t="e">
        <f t="shared" si="1290"/>
        <v>#DIV/0!</v>
      </c>
      <c r="Z1207" s="143" t="e">
        <f t="shared" si="1290"/>
        <v>#DIV/0!</v>
      </c>
      <c r="AA1207" s="143" t="e">
        <f t="shared" si="1290"/>
        <v>#DIV/0!</v>
      </c>
      <c r="AB1207" s="143" t="e">
        <f t="shared" si="1290"/>
        <v>#DIV/0!</v>
      </c>
      <c r="AC1207" s="143" t="e">
        <f t="shared" si="1290"/>
        <v>#DIV/0!</v>
      </c>
      <c r="AD1207" s="143" t="e">
        <f t="shared" si="1290"/>
        <v>#DIV/0!</v>
      </c>
      <c r="AE1207" s="143" t="e">
        <f t="shared" si="1290"/>
        <v>#DIV/0!</v>
      </c>
      <c r="AF1207" s="143" t="e">
        <f t="shared" si="1290"/>
        <v>#DIV/0!</v>
      </c>
      <c r="AG1207" s="143" t="e">
        <f t="shared" si="1290"/>
        <v>#DIV/0!</v>
      </c>
      <c r="AH1207" s="143" t="e">
        <f t="shared" si="1290"/>
        <v>#DIV/0!</v>
      </c>
    </row>
    <row r="1208" spans="1:34" ht="13.5" customHeight="1" x14ac:dyDescent="0.2">
      <c r="A1208" s="165"/>
      <c r="B1208" s="175" t="s">
        <v>73</v>
      </c>
      <c r="C1208" s="176"/>
      <c r="D1208" s="177"/>
      <c r="E1208" s="114" t="s">
        <v>187</v>
      </c>
      <c r="F1208" s="5">
        <v>0</v>
      </c>
      <c r="G1208" s="5">
        <v>0</v>
      </c>
      <c r="H1208" s="5">
        <v>0</v>
      </c>
      <c r="I1208" s="5">
        <v>0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1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</row>
    <row r="1209" spans="1:34" ht="13.5" customHeight="1" x14ac:dyDescent="0.2">
      <c r="A1209" s="165"/>
      <c r="B1209" s="168"/>
      <c r="C1209" s="178"/>
      <c r="D1209" s="169"/>
      <c r="E1209" s="115" t="s">
        <v>188</v>
      </c>
      <c r="F1209" s="8">
        <v>0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  <c r="R1209" s="8">
        <v>0</v>
      </c>
      <c r="S1209" s="8">
        <v>0</v>
      </c>
      <c r="T1209" s="8">
        <v>0</v>
      </c>
      <c r="U1209" s="8">
        <v>0</v>
      </c>
      <c r="V1209" s="8">
        <v>0</v>
      </c>
      <c r="W1209" s="8">
        <v>0</v>
      </c>
      <c r="X1209" s="8">
        <v>0</v>
      </c>
      <c r="Y1209" s="8">
        <v>0</v>
      </c>
      <c r="Z1209" s="8">
        <v>0</v>
      </c>
      <c r="AA1209" s="8">
        <v>0</v>
      </c>
      <c r="AB1209" s="8">
        <v>0</v>
      </c>
      <c r="AC1209" s="8">
        <v>0</v>
      </c>
      <c r="AD1209" s="8">
        <v>0</v>
      </c>
      <c r="AE1209" s="8">
        <v>0</v>
      </c>
      <c r="AF1209" s="8">
        <v>0</v>
      </c>
      <c r="AG1209" s="8">
        <v>0</v>
      </c>
      <c r="AH1209" s="8">
        <v>0</v>
      </c>
    </row>
    <row r="1210" spans="1:34" ht="13.5" customHeight="1" x14ac:dyDescent="0.2">
      <c r="A1210" s="165"/>
      <c r="B1210" s="168"/>
      <c r="C1210" s="178"/>
      <c r="D1210" s="169"/>
      <c r="E1210" s="122" t="s">
        <v>195</v>
      </c>
      <c r="F1210" s="134"/>
      <c r="G1210" s="134"/>
      <c r="H1210" s="134"/>
      <c r="I1210" s="134"/>
      <c r="J1210" s="134"/>
      <c r="K1210" s="134"/>
      <c r="L1210" s="134"/>
      <c r="M1210" s="134"/>
      <c r="N1210" s="134"/>
      <c r="O1210" s="134"/>
      <c r="P1210" s="134"/>
      <c r="Q1210" s="134">
        <v>0</v>
      </c>
      <c r="R1210" s="134">
        <v>0</v>
      </c>
      <c r="S1210" s="134">
        <v>0</v>
      </c>
      <c r="T1210" s="134">
        <v>0</v>
      </c>
      <c r="U1210" s="134">
        <v>0</v>
      </c>
      <c r="V1210" s="134">
        <v>0</v>
      </c>
      <c r="W1210" s="134">
        <v>0</v>
      </c>
      <c r="X1210" s="134">
        <v>0</v>
      </c>
      <c r="Y1210" s="134">
        <v>0</v>
      </c>
      <c r="Z1210" s="134">
        <v>0</v>
      </c>
      <c r="AA1210" s="134">
        <v>0</v>
      </c>
      <c r="AB1210" s="134">
        <v>0</v>
      </c>
      <c r="AC1210" s="134">
        <v>0</v>
      </c>
      <c r="AD1210" s="134">
        <v>0</v>
      </c>
      <c r="AE1210" s="134">
        <v>0</v>
      </c>
      <c r="AF1210" s="134">
        <v>0</v>
      </c>
      <c r="AG1210" s="134">
        <v>0</v>
      </c>
      <c r="AH1210" s="134">
        <v>0</v>
      </c>
    </row>
    <row r="1211" spans="1:34" ht="13.5" customHeight="1" x14ac:dyDescent="0.2">
      <c r="A1211" s="165"/>
      <c r="B1211" s="168"/>
      <c r="C1211" s="178"/>
      <c r="D1211" s="169"/>
      <c r="E1211" s="123" t="s">
        <v>197</v>
      </c>
      <c r="F1211" s="138"/>
      <c r="G1211" s="138"/>
      <c r="H1211" s="138"/>
      <c r="I1211" s="138"/>
      <c r="J1211" s="138"/>
      <c r="K1211" s="138"/>
      <c r="L1211" s="138"/>
      <c r="M1211" s="138"/>
      <c r="N1211" s="138"/>
      <c r="O1211" s="138"/>
      <c r="P1211" s="138"/>
      <c r="Q1211" s="139" t="e">
        <f t="shared" ref="Q1211:S1211" si="1291">Q1210/Q1208*100</f>
        <v>#DIV/0!</v>
      </c>
      <c r="R1211" s="139" t="e">
        <f t="shared" si="1291"/>
        <v>#DIV/0!</v>
      </c>
      <c r="S1211" s="139" t="e">
        <f t="shared" si="1291"/>
        <v>#DIV/0!</v>
      </c>
      <c r="T1211" s="139" t="e">
        <f t="shared" ref="T1211:AH1211" si="1292">T1210/T1208*100</f>
        <v>#DIV/0!</v>
      </c>
      <c r="U1211" s="139" t="e">
        <f t="shared" si="1292"/>
        <v>#DIV/0!</v>
      </c>
      <c r="V1211" s="139" t="e">
        <f t="shared" si="1292"/>
        <v>#DIV/0!</v>
      </c>
      <c r="W1211" s="139">
        <f t="shared" si="1292"/>
        <v>0</v>
      </c>
      <c r="X1211" s="139" t="e">
        <f t="shared" si="1292"/>
        <v>#DIV/0!</v>
      </c>
      <c r="Y1211" s="139" t="e">
        <f t="shared" si="1292"/>
        <v>#DIV/0!</v>
      </c>
      <c r="Z1211" s="139" t="e">
        <f t="shared" si="1292"/>
        <v>#DIV/0!</v>
      </c>
      <c r="AA1211" s="139" t="e">
        <f t="shared" si="1292"/>
        <v>#DIV/0!</v>
      </c>
      <c r="AB1211" s="139" t="e">
        <f t="shared" si="1292"/>
        <v>#DIV/0!</v>
      </c>
      <c r="AC1211" s="139" t="e">
        <f t="shared" si="1292"/>
        <v>#DIV/0!</v>
      </c>
      <c r="AD1211" s="139" t="e">
        <f t="shared" si="1292"/>
        <v>#DIV/0!</v>
      </c>
      <c r="AE1211" s="139" t="e">
        <f t="shared" si="1292"/>
        <v>#DIV/0!</v>
      </c>
      <c r="AF1211" s="139" t="e">
        <f t="shared" si="1292"/>
        <v>#DIV/0!</v>
      </c>
      <c r="AG1211" s="139" t="e">
        <f t="shared" si="1292"/>
        <v>#DIV/0!</v>
      </c>
      <c r="AH1211" s="139" t="e">
        <f t="shared" si="1292"/>
        <v>#DIV/0!</v>
      </c>
    </row>
    <row r="1212" spans="1:34" ht="13.5" customHeight="1" x14ac:dyDescent="0.2">
      <c r="A1212" s="165"/>
      <c r="B1212" s="170"/>
      <c r="C1212" s="179"/>
      <c r="D1212" s="171"/>
      <c r="E1212" s="121" t="s">
        <v>189</v>
      </c>
      <c r="F1212" s="143" t="e">
        <f>F1209/F1208</f>
        <v>#DIV/0!</v>
      </c>
      <c r="G1212" s="143" t="e">
        <f>G1209/G1208</f>
        <v>#DIV/0!</v>
      </c>
      <c r="H1212" s="143" t="e">
        <f t="shared" ref="H1212:AH1212" si="1293">H1209/H1208</f>
        <v>#DIV/0!</v>
      </c>
      <c r="I1212" s="143" t="e">
        <f t="shared" si="1293"/>
        <v>#DIV/0!</v>
      </c>
      <c r="J1212" s="143" t="e">
        <f t="shared" si="1293"/>
        <v>#DIV/0!</v>
      </c>
      <c r="K1212" s="143" t="e">
        <f t="shared" si="1293"/>
        <v>#DIV/0!</v>
      </c>
      <c r="L1212" s="143" t="e">
        <f t="shared" si="1293"/>
        <v>#DIV/0!</v>
      </c>
      <c r="M1212" s="143" t="e">
        <f t="shared" si="1293"/>
        <v>#DIV/0!</v>
      </c>
      <c r="N1212" s="143" t="e">
        <f t="shared" si="1293"/>
        <v>#DIV/0!</v>
      </c>
      <c r="O1212" s="143" t="e">
        <f t="shared" si="1293"/>
        <v>#DIV/0!</v>
      </c>
      <c r="P1212" s="143" t="e">
        <f t="shared" si="1293"/>
        <v>#DIV/0!</v>
      </c>
      <c r="Q1212" s="143" t="e">
        <f t="shared" si="1293"/>
        <v>#DIV/0!</v>
      </c>
      <c r="R1212" s="143" t="e">
        <f t="shared" si="1293"/>
        <v>#DIV/0!</v>
      </c>
      <c r="S1212" s="143" t="e">
        <f t="shared" si="1293"/>
        <v>#DIV/0!</v>
      </c>
      <c r="T1212" s="143" t="e">
        <f t="shared" si="1293"/>
        <v>#DIV/0!</v>
      </c>
      <c r="U1212" s="143" t="e">
        <f t="shared" si="1293"/>
        <v>#DIV/0!</v>
      </c>
      <c r="V1212" s="143" t="e">
        <f t="shared" si="1293"/>
        <v>#DIV/0!</v>
      </c>
      <c r="W1212" s="143">
        <f t="shared" si="1293"/>
        <v>0</v>
      </c>
      <c r="X1212" s="143" t="e">
        <f t="shared" si="1293"/>
        <v>#DIV/0!</v>
      </c>
      <c r="Y1212" s="143" t="e">
        <f t="shared" si="1293"/>
        <v>#DIV/0!</v>
      </c>
      <c r="Z1212" s="143" t="e">
        <f t="shared" si="1293"/>
        <v>#DIV/0!</v>
      </c>
      <c r="AA1212" s="143" t="e">
        <f t="shared" si="1293"/>
        <v>#DIV/0!</v>
      </c>
      <c r="AB1212" s="143" t="e">
        <f t="shared" si="1293"/>
        <v>#DIV/0!</v>
      </c>
      <c r="AC1212" s="143" t="e">
        <f t="shared" si="1293"/>
        <v>#DIV/0!</v>
      </c>
      <c r="AD1212" s="143" t="e">
        <f t="shared" si="1293"/>
        <v>#DIV/0!</v>
      </c>
      <c r="AE1212" s="143" t="e">
        <f t="shared" si="1293"/>
        <v>#DIV/0!</v>
      </c>
      <c r="AF1212" s="143" t="e">
        <f t="shared" si="1293"/>
        <v>#DIV/0!</v>
      </c>
      <c r="AG1212" s="143" t="e">
        <f t="shared" si="1293"/>
        <v>#DIV/0!</v>
      </c>
      <c r="AH1212" s="143" t="e">
        <f t="shared" si="1293"/>
        <v>#DIV/0!</v>
      </c>
    </row>
    <row r="1213" spans="1:34" ht="13.5" customHeight="1" x14ac:dyDescent="0.2">
      <c r="A1213" s="165"/>
      <c r="B1213" s="175" t="s">
        <v>74</v>
      </c>
      <c r="C1213" s="176"/>
      <c r="D1213" s="177"/>
      <c r="E1213" s="114" t="s">
        <v>187</v>
      </c>
      <c r="F1213" s="5">
        <v>0</v>
      </c>
      <c r="G1213" s="5">
        <v>0</v>
      </c>
      <c r="H1213" s="5">
        <v>0</v>
      </c>
      <c r="I1213" s="5">
        <v>0</v>
      </c>
      <c r="J1213" s="5">
        <v>0</v>
      </c>
      <c r="K1213" s="5">
        <v>0</v>
      </c>
      <c r="L1213" s="5">
        <v>0</v>
      </c>
      <c r="M1213" s="5">
        <v>1</v>
      </c>
      <c r="N1213" s="5">
        <v>0</v>
      </c>
      <c r="O1213" s="5">
        <v>0</v>
      </c>
      <c r="P1213" s="5">
        <v>2</v>
      </c>
      <c r="Q1213" s="5">
        <v>0</v>
      </c>
      <c r="R1213" s="5">
        <v>1</v>
      </c>
      <c r="S1213" s="5">
        <v>0</v>
      </c>
      <c r="T1213" s="5">
        <v>0</v>
      </c>
      <c r="U1213" s="5">
        <v>0</v>
      </c>
      <c r="V1213" s="5">
        <v>1</v>
      </c>
      <c r="W1213" s="5">
        <v>1</v>
      </c>
      <c r="X1213" s="5">
        <v>0</v>
      </c>
      <c r="Y1213" s="5">
        <v>0</v>
      </c>
      <c r="Z1213" s="5">
        <v>3</v>
      </c>
      <c r="AA1213" s="5">
        <v>0</v>
      </c>
      <c r="AB1213" s="5">
        <v>0</v>
      </c>
      <c r="AC1213" s="5">
        <v>1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</row>
    <row r="1214" spans="1:34" ht="13.5" customHeight="1" x14ac:dyDescent="0.2">
      <c r="A1214" s="165"/>
      <c r="B1214" s="168"/>
      <c r="C1214" s="178"/>
      <c r="D1214" s="169"/>
      <c r="E1214" s="115" t="s">
        <v>188</v>
      </c>
      <c r="F1214" s="8">
        <v>0</v>
      </c>
      <c r="G1214" s="8">
        <v>0</v>
      </c>
      <c r="H1214" s="8">
        <v>0</v>
      </c>
      <c r="I1214" s="8">
        <v>0</v>
      </c>
      <c r="J1214" s="8">
        <v>0</v>
      </c>
      <c r="K1214" s="8">
        <v>0</v>
      </c>
      <c r="L1214" s="8">
        <v>0</v>
      </c>
      <c r="M1214" s="8">
        <v>0</v>
      </c>
      <c r="N1214" s="8">
        <v>0</v>
      </c>
      <c r="O1214" s="8">
        <v>0</v>
      </c>
      <c r="P1214" s="8">
        <v>0</v>
      </c>
      <c r="Q1214" s="8">
        <v>0</v>
      </c>
      <c r="R1214" s="8">
        <v>0</v>
      </c>
      <c r="S1214" s="8">
        <v>0</v>
      </c>
      <c r="T1214" s="8">
        <v>0</v>
      </c>
      <c r="U1214" s="8">
        <v>0</v>
      </c>
      <c r="V1214" s="8">
        <v>81</v>
      </c>
      <c r="W1214" s="8">
        <v>0</v>
      </c>
      <c r="X1214" s="8">
        <v>0</v>
      </c>
      <c r="Y1214" s="8">
        <v>0</v>
      </c>
      <c r="Z1214" s="8">
        <v>1</v>
      </c>
      <c r="AA1214" s="8">
        <v>0</v>
      </c>
      <c r="AB1214" s="8">
        <v>0</v>
      </c>
      <c r="AC1214" s="8">
        <v>0</v>
      </c>
      <c r="AD1214" s="8">
        <v>0</v>
      </c>
      <c r="AE1214" s="8">
        <v>0</v>
      </c>
      <c r="AF1214" s="8">
        <v>0</v>
      </c>
      <c r="AG1214" s="8">
        <v>0</v>
      </c>
      <c r="AH1214" s="8">
        <v>0</v>
      </c>
    </row>
    <row r="1215" spans="1:34" ht="13.5" customHeight="1" x14ac:dyDescent="0.2">
      <c r="A1215" s="165"/>
      <c r="B1215" s="168"/>
      <c r="C1215" s="178"/>
      <c r="D1215" s="169"/>
      <c r="E1215" s="122" t="s">
        <v>195</v>
      </c>
      <c r="F1215" s="134"/>
      <c r="G1215" s="134"/>
      <c r="H1215" s="134"/>
      <c r="I1215" s="134"/>
      <c r="J1215" s="134"/>
      <c r="K1215" s="134"/>
      <c r="L1215" s="134"/>
      <c r="M1215" s="134"/>
      <c r="N1215" s="134"/>
      <c r="O1215" s="134"/>
      <c r="P1215" s="134"/>
      <c r="Q1215" s="134">
        <v>0</v>
      </c>
      <c r="R1215" s="134">
        <v>0</v>
      </c>
      <c r="S1215" s="134">
        <v>0</v>
      </c>
      <c r="T1215" s="134">
        <v>0</v>
      </c>
      <c r="U1215" s="134">
        <v>0</v>
      </c>
      <c r="V1215" s="134">
        <v>0</v>
      </c>
      <c r="W1215" s="134">
        <v>0</v>
      </c>
      <c r="X1215" s="134">
        <v>0</v>
      </c>
      <c r="Y1215" s="134">
        <v>0</v>
      </c>
      <c r="Z1215" s="134">
        <v>0</v>
      </c>
      <c r="AA1215" s="134">
        <v>0</v>
      </c>
      <c r="AB1215" s="134">
        <v>0</v>
      </c>
      <c r="AC1215" s="134">
        <v>0</v>
      </c>
      <c r="AD1215" s="134">
        <v>0</v>
      </c>
      <c r="AE1215" s="134">
        <v>0</v>
      </c>
      <c r="AF1215" s="134">
        <v>0</v>
      </c>
      <c r="AG1215" s="134">
        <v>0</v>
      </c>
      <c r="AH1215" s="134">
        <v>0</v>
      </c>
    </row>
    <row r="1216" spans="1:34" ht="13.5" customHeight="1" x14ac:dyDescent="0.2">
      <c r="A1216" s="165"/>
      <c r="B1216" s="168"/>
      <c r="C1216" s="178"/>
      <c r="D1216" s="169"/>
      <c r="E1216" s="123" t="s">
        <v>197</v>
      </c>
      <c r="F1216" s="138"/>
      <c r="G1216" s="138"/>
      <c r="H1216" s="138"/>
      <c r="I1216" s="138"/>
      <c r="J1216" s="138"/>
      <c r="K1216" s="138"/>
      <c r="L1216" s="138"/>
      <c r="M1216" s="138"/>
      <c r="N1216" s="138"/>
      <c r="O1216" s="138"/>
      <c r="P1216" s="138"/>
      <c r="Q1216" s="139" t="e">
        <f t="shared" ref="Q1216:S1216" si="1294">Q1215/Q1213*100</f>
        <v>#DIV/0!</v>
      </c>
      <c r="R1216" s="139">
        <f t="shared" si="1294"/>
        <v>0</v>
      </c>
      <c r="S1216" s="139" t="e">
        <f t="shared" si="1294"/>
        <v>#DIV/0!</v>
      </c>
      <c r="T1216" s="139" t="e">
        <f t="shared" ref="T1216:AH1216" si="1295">T1215/T1213*100</f>
        <v>#DIV/0!</v>
      </c>
      <c r="U1216" s="139" t="e">
        <f t="shared" si="1295"/>
        <v>#DIV/0!</v>
      </c>
      <c r="V1216" s="139">
        <f t="shared" si="1295"/>
        <v>0</v>
      </c>
      <c r="W1216" s="139">
        <f t="shared" si="1295"/>
        <v>0</v>
      </c>
      <c r="X1216" s="139" t="e">
        <f t="shared" si="1295"/>
        <v>#DIV/0!</v>
      </c>
      <c r="Y1216" s="139" t="e">
        <f t="shared" si="1295"/>
        <v>#DIV/0!</v>
      </c>
      <c r="Z1216" s="139">
        <f t="shared" si="1295"/>
        <v>0</v>
      </c>
      <c r="AA1216" s="139" t="e">
        <f t="shared" si="1295"/>
        <v>#DIV/0!</v>
      </c>
      <c r="AB1216" s="139" t="e">
        <f t="shared" si="1295"/>
        <v>#DIV/0!</v>
      </c>
      <c r="AC1216" s="139">
        <f t="shared" si="1295"/>
        <v>0</v>
      </c>
      <c r="AD1216" s="139" t="e">
        <f t="shared" si="1295"/>
        <v>#DIV/0!</v>
      </c>
      <c r="AE1216" s="139" t="e">
        <f t="shared" si="1295"/>
        <v>#DIV/0!</v>
      </c>
      <c r="AF1216" s="139" t="e">
        <f t="shared" si="1295"/>
        <v>#DIV/0!</v>
      </c>
      <c r="AG1216" s="139" t="e">
        <f t="shared" si="1295"/>
        <v>#DIV/0!</v>
      </c>
      <c r="AH1216" s="139" t="e">
        <f t="shared" si="1295"/>
        <v>#DIV/0!</v>
      </c>
    </row>
    <row r="1217" spans="1:34" ht="13.5" customHeight="1" x14ac:dyDescent="0.2">
      <c r="A1217" s="165"/>
      <c r="B1217" s="170"/>
      <c r="C1217" s="179"/>
      <c r="D1217" s="171"/>
      <c r="E1217" s="121" t="s">
        <v>189</v>
      </c>
      <c r="F1217" s="143" t="e">
        <f>F1214/F1213</f>
        <v>#DIV/0!</v>
      </c>
      <c r="G1217" s="143" t="e">
        <f>G1214/G1213</f>
        <v>#DIV/0!</v>
      </c>
      <c r="H1217" s="143" t="e">
        <f t="shared" ref="H1217:AH1217" si="1296">H1214/H1213</f>
        <v>#DIV/0!</v>
      </c>
      <c r="I1217" s="143" t="e">
        <f t="shared" si="1296"/>
        <v>#DIV/0!</v>
      </c>
      <c r="J1217" s="143" t="e">
        <f t="shared" si="1296"/>
        <v>#DIV/0!</v>
      </c>
      <c r="K1217" s="143" t="e">
        <f t="shared" si="1296"/>
        <v>#DIV/0!</v>
      </c>
      <c r="L1217" s="143" t="e">
        <f t="shared" si="1296"/>
        <v>#DIV/0!</v>
      </c>
      <c r="M1217" s="143">
        <f t="shared" si="1296"/>
        <v>0</v>
      </c>
      <c r="N1217" s="143" t="e">
        <f t="shared" si="1296"/>
        <v>#DIV/0!</v>
      </c>
      <c r="O1217" s="143" t="e">
        <f t="shared" si="1296"/>
        <v>#DIV/0!</v>
      </c>
      <c r="P1217" s="143">
        <f t="shared" si="1296"/>
        <v>0</v>
      </c>
      <c r="Q1217" s="143" t="e">
        <f t="shared" si="1296"/>
        <v>#DIV/0!</v>
      </c>
      <c r="R1217" s="143">
        <f t="shared" si="1296"/>
        <v>0</v>
      </c>
      <c r="S1217" s="143" t="e">
        <f t="shared" si="1296"/>
        <v>#DIV/0!</v>
      </c>
      <c r="T1217" s="143" t="e">
        <f t="shared" si="1296"/>
        <v>#DIV/0!</v>
      </c>
      <c r="U1217" s="143" t="e">
        <f t="shared" si="1296"/>
        <v>#DIV/0!</v>
      </c>
      <c r="V1217" s="143">
        <f t="shared" si="1296"/>
        <v>81</v>
      </c>
      <c r="W1217" s="143">
        <f t="shared" si="1296"/>
        <v>0</v>
      </c>
      <c r="X1217" s="143" t="e">
        <f t="shared" si="1296"/>
        <v>#DIV/0!</v>
      </c>
      <c r="Y1217" s="143" t="e">
        <f t="shared" si="1296"/>
        <v>#DIV/0!</v>
      </c>
      <c r="Z1217" s="143">
        <f t="shared" si="1296"/>
        <v>0.33333333333333331</v>
      </c>
      <c r="AA1217" s="143" t="e">
        <f t="shared" si="1296"/>
        <v>#DIV/0!</v>
      </c>
      <c r="AB1217" s="143" t="e">
        <f t="shared" si="1296"/>
        <v>#DIV/0!</v>
      </c>
      <c r="AC1217" s="143">
        <f t="shared" si="1296"/>
        <v>0</v>
      </c>
      <c r="AD1217" s="143" t="e">
        <f t="shared" si="1296"/>
        <v>#DIV/0!</v>
      </c>
      <c r="AE1217" s="143" t="e">
        <f t="shared" si="1296"/>
        <v>#DIV/0!</v>
      </c>
      <c r="AF1217" s="143" t="e">
        <f t="shared" si="1296"/>
        <v>#DIV/0!</v>
      </c>
      <c r="AG1217" s="143" t="e">
        <f t="shared" si="1296"/>
        <v>#DIV/0!</v>
      </c>
      <c r="AH1217" s="143" t="e">
        <f t="shared" si="1296"/>
        <v>#DIV/0!</v>
      </c>
    </row>
    <row r="1218" spans="1:34" ht="13.5" customHeight="1" x14ac:dyDescent="0.2">
      <c r="A1218" s="165"/>
      <c r="B1218" s="175" t="s">
        <v>75</v>
      </c>
      <c r="C1218" s="176"/>
      <c r="D1218" s="177"/>
      <c r="E1218" s="114" t="s">
        <v>187</v>
      </c>
      <c r="F1218" s="5">
        <v>0</v>
      </c>
      <c r="G1218" s="5">
        <v>1</v>
      </c>
      <c r="H1218" s="5">
        <v>0</v>
      </c>
      <c r="I1218" s="5">
        <v>0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1</v>
      </c>
      <c r="AE1218" s="5">
        <v>0</v>
      </c>
      <c r="AF1218" s="5">
        <v>1</v>
      </c>
      <c r="AG1218" s="5">
        <v>0</v>
      </c>
      <c r="AH1218" s="5">
        <v>0</v>
      </c>
    </row>
    <row r="1219" spans="1:34" ht="13.5" customHeight="1" x14ac:dyDescent="0.2">
      <c r="A1219" s="165"/>
      <c r="B1219" s="168"/>
      <c r="C1219" s="178"/>
      <c r="D1219" s="169"/>
      <c r="E1219" s="115" t="s">
        <v>188</v>
      </c>
      <c r="F1219" s="8">
        <v>0</v>
      </c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  <c r="N1219" s="8">
        <v>0</v>
      </c>
      <c r="O1219" s="8">
        <v>0</v>
      </c>
      <c r="P1219" s="8">
        <v>0</v>
      </c>
      <c r="Q1219" s="8">
        <v>0</v>
      </c>
      <c r="R1219" s="8">
        <v>0</v>
      </c>
      <c r="S1219" s="8">
        <v>0</v>
      </c>
      <c r="T1219" s="8">
        <v>0</v>
      </c>
      <c r="U1219" s="8">
        <v>0</v>
      </c>
      <c r="V1219" s="8">
        <v>0</v>
      </c>
      <c r="W1219" s="8">
        <v>0</v>
      </c>
      <c r="X1219" s="8">
        <v>0</v>
      </c>
      <c r="Y1219" s="8">
        <v>0</v>
      </c>
      <c r="Z1219" s="8">
        <v>0</v>
      </c>
      <c r="AA1219" s="8">
        <v>0</v>
      </c>
      <c r="AB1219" s="8">
        <v>0</v>
      </c>
      <c r="AC1219" s="8">
        <v>0</v>
      </c>
      <c r="AD1219" s="8">
        <v>0</v>
      </c>
      <c r="AE1219" s="8">
        <v>0</v>
      </c>
      <c r="AF1219" s="8">
        <v>1106</v>
      </c>
      <c r="AG1219" s="8">
        <v>0</v>
      </c>
      <c r="AH1219" s="8">
        <v>0</v>
      </c>
    </row>
    <row r="1220" spans="1:34" ht="13.5" customHeight="1" x14ac:dyDescent="0.2">
      <c r="A1220" s="165"/>
      <c r="B1220" s="168"/>
      <c r="C1220" s="178"/>
      <c r="D1220" s="169"/>
      <c r="E1220" s="122" t="s">
        <v>195</v>
      </c>
      <c r="F1220" s="134"/>
      <c r="G1220" s="134"/>
      <c r="H1220" s="134"/>
      <c r="I1220" s="134"/>
      <c r="J1220" s="134"/>
      <c r="K1220" s="134"/>
      <c r="L1220" s="134"/>
      <c r="M1220" s="134"/>
      <c r="N1220" s="134"/>
      <c r="O1220" s="134"/>
      <c r="P1220" s="134"/>
      <c r="Q1220" s="134">
        <v>0</v>
      </c>
      <c r="R1220" s="134">
        <v>0</v>
      </c>
      <c r="S1220" s="134">
        <v>0</v>
      </c>
      <c r="T1220" s="134">
        <v>0</v>
      </c>
      <c r="U1220" s="134">
        <v>0</v>
      </c>
      <c r="V1220" s="134">
        <v>0</v>
      </c>
      <c r="W1220" s="134">
        <v>0</v>
      </c>
      <c r="X1220" s="134">
        <v>0</v>
      </c>
      <c r="Y1220" s="134">
        <v>0</v>
      </c>
      <c r="Z1220" s="134">
        <v>0</v>
      </c>
      <c r="AA1220" s="134">
        <v>0</v>
      </c>
      <c r="AB1220" s="134">
        <v>0</v>
      </c>
      <c r="AC1220" s="134">
        <v>0</v>
      </c>
      <c r="AD1220" s="134">
        <v>0</v>
      </c>
      <c r="AE1220" s="134">
        <v>0</v>
      </c>
      <c r="AF1220" s="134">
        <v>0</v>
      </c>
      <c r="AG1220" s="134">
        <v>0</v>
      </c>
      <c r="AH1220" s="134">
        <v>0</v>
      </c>
    </row>
    <row r="1221" spans="1:34" ht="13.5" customHeight="1" x14ac:dyDescent="0.2">
      <c r="A1221" s="165"/>
      <c r="B1221" s="168"/>
      <c r="C1221" s="178"/>
      <c r="D1221" s="169"/>
      <c r="E1221" s="123" t="s">
        <v>197</v>
      </c>
      <c r="F1221" s="138"/>
      <c r="G1221" s="138"/>
      <c r="H1221" s="138"/>
      <c r="I1221" s="138"/>
      <c r="J1221" s="138"/>
      <c r="K1221" s="138"/>
      <c r="L1221" s="138"/>
      <c r="M1221" s="138"/>
      <c r="N1221" s="138"/>
      <c r="O1221" s="138"/>
      <c r="P1221" s="138"/>
      <c r="Q1221" s="139" t="e">
        <f t="shared" ref="Q1221:S1221" si="1297">Q1220/Q1218*100</f>
        <v>#DIV/0!</v>
      </c>
      <c r="R1221" s="139" t="e">
        <f t="shared" si="1297"/>
        <v>#DIV/0!</v>
      </c>
      <c r="S1221" s="139" t="e">
        <f t="shared" si="1297"/>
        <v>#DIV/0!</v>
      </c>
      <c r="T1221" s="139" t="e">
        <f t="shared" ref="T1221:AH1221" si="1298">T1220/T1218*100</f>
        <v>#DIV/0!</v>
      </c>
      <c r="U1221" s="139" t="e">
        <f t="shared" si="1298"/>
        <v>#DIV/0!</v>
      </c>
      <c r="V1221" s="139" t="e">
        <f t="shared" si="1298"/>
        <v>#DIV/0!</v>
      </c>
      <c r="W1221" s="139" t="e">
        <f t="shared" si="1298"/>
        <v>#DIV/0!</v>
      </c>
      <c r="X1221" s="139" t="e">
        <f t="shared" si="1298"/>
        <v>#DIV/0!</v>
      </c>
      <c r="Y1221" s="139" t="e">
        <f t="shared" si="1298"/>
        <v>#DIV/0!</v>
      </c>
      <c r="Z1221" s="139" t="e">
        <f t="shared" si="1298"/>
        <v>#DIV/0!</v>
      </c>
      <c r="AA1221" s="139" t="e">
        <f t="shared" si="1298"/>
        <v>#DIV/0!</v>
      </c>
      <c r="AB1221" s="139" t="e">
        <f t="shared" si="1298"/>
        <v>#DIV/0!</v>
      </c>
      <c r="AC1221" s="139" t="e">
        <f t="shared" si="1298"/>
        <v>#DIV/0!</v>
      </c>
      <c r="AD1221" s="139">
        <f t="shared" si="1298"/>
        <v>0</v>
      </c>
      <c r="AE1221" s="139" t="e">
        <f t="shared" si="1298"/>
        <v>#DIV/0!</v>
      </c>
      <c r="AF1221" s="139">
        <f t="shared" si="1298"/>
        <v>0</v>
      </c>
      <c r="AG1221" s="139" t="e">
        <f t="shared" si="1298"/>
        <v>#DIV/0!</v>
      </c>
      <c r="AH1221" s="139" t="e">
        <f t="shared" si="1298"/>
        <v>#DIV/0!</v>
      </c>
    </row>
    <row r="1222" spans="1:34" ht="13.5" customHeight="1" thickBot="1" x14ac:dyDescent="0.25">
      <c r="A1222" s="165"/>
      <c r="B1222" s="168"/>
      <c r="C1222" s="178"/>
      <c r="D1222" s="169"/>
      <c r="E1222" s="121" t="s">
        <v>189</v>
      </c>
      <c r="F1222" s="143" t="e">
        <f>F1219/F1218</f>
        <v>#DIV/0!</v>
      </c>
      <c r="G1222" s="143">
        <f>G1219/G1218</f>
        <v>0</v>
      </c>
      <c r="H1222" s="143" t="e">
        <f t="shared" ref="H1222:AH1222" si="1299">H1219/H1218</f>
        <v>#DIV/0!</v>
      </c>
      <c r="I1222" s="143" t="e">
        <f t="shared" si="1299"/>
        <v>#DIV/0!</v>
      </c>
      <c r="J1222" s="143" t="e">
        <f t="shared" si="1299"/>
        <v>#DIV/0!</v>
      </c>
      <c r="K1222" s="143" t="e">
        <f t="shared" si="1299"/>
        <v>#DIV/0!</v>
      </c>
      <c r="L1222" s="143" t="e">
        <f t="shared" si="1299"/>
        <v>#DIV/0!</v>
      </c>
      <c r="M1222" s="143" t="e">
        <f t="shared" si="1299"/>
        <v>#DIV/0!</v>
      </c>
      <c r="N1222" s="143" t="e">
        <f t="shared" si="1299"/>
        <v>#DIV/0!</v>
      </c>
      <c r="O1222" s="143" t="e">
        <f t="shared" si="1299"/>
        <v>#DIV/0!</v>
      </c>
      <c r="P1222" s="143" t="e">
        <f t="shared" si="1299"/>
        <v>#DIV/0!</v>
      </c>
      <c r="Q1222" s="143" t="e">
        <f t="shared" si="1299"/>
        <v>#DIV/0!</v>
      </c>
      <c r="R1222" s="143" t="e">
        <f t="shared" si="1299"/>
        <v>#DIV/0!</v>
      </c>
      <c r="S1222" s="143" t="e">
        <f t="shared" si="1299"/>
        <v>#DIV/0!</v>
      </c>
      <c r="T1222" s="143" t="e">
        <f t="shared" si="1299"/>
        <v>#DIV/0!</v>
      </c>
      <c r="U1222" s="143" t="e">
        <f t="shared" si="1299"/>
        <v>#DIV/0!</v>
      </c>
      <c r="V1222" s="143" t="e">
        <f t="shared" si="1299"/>
        <v>#DIV/0!</v>
      </c>
      <c r="W1222" s="143" t="e">
        <f t="shared" si="1299"/>
        <v>#DIV/0!</v>
      </c>
      <c r="X1222" s="143" t="e">
        <f t="shared" si="1299"/>
        <v>#DIV/0!</v>
      </c>
      <c r="Y1222" s="143" t="e">
        <f t="shared" si="1299"/>
        <v>#DIV/0!</v>
      </c>
      <c r="Z1222" s="143" t="e">
        <f t="shared" si="1299"/>
        <v>#DIV/0!</v>
      </c>
      <c r="AA1222" s="143" t="e">
        <f t="shared" si="1299"/>
        <v>#DIV/0!</v>
      </c>
      <c r="AB1222" s="143" t="e">
        <f t="shared" si="1299"/>
        <v>#DIV/0!</v>
      </c>
      <c r="AC1222" s="143" t="e">
        <f t="shared" si="1299"/>
        <v>#DIV/0!</v>
      </c>
      <c r="AD1222" s="143">
        <f t="shared" si="1299"/>
        <v>0</v>
      </c>
      <c r="AE1222" s="143" t="e">
        <f t="shared" si="1299"/>
        <v>#DIV/0!</v>
      </c>
      <c r="AF1222" s="143">
        <f t="shared" si="1299"/>
        <v>1106</v>
      </c>
      <c r="AG1222" s="143" t="e">
        <f t="shared" si="1299"/>
        <v>#DIV/0!</v>
      </c>
      <c r="AH1222" s="143" t="e">
        <f t="shared" si="1299"/>
        <v>#DIV/0!</v>
      </c>
    </row>
    <row r="1223" spans="1:34" ht="13.5" customHeight="1" x14ac:dyDescent="0.2">
      <c r="A1223" s="166"/>
      <c r="B1223" s="180" t="s">
        <v>5</v>
      </c>
      <c r="C1223" s="181"/>
      <c r="D1223" s="182"/>
      <c r="E1223" s="117" t="s">
        <v>191</v>
      </c>
      <c r="F1223" s="11">
        <f>F1193+F1198+F1203+F1208+F1213+F1218</f>
        <v>5</v>
      </c>
      <c r="G1223" s="11">
        <f>G1193+G1198+G1203+G1208+G1213+G1218</f>
        <v>5</v>
      </c>
      <c r="H1223" s="11">
        <f t="shared" ref="H1223:U1223" si="1300">H1193+H1198+H1203+H1208+H1213+H1218</f>
        <v>4</v>
      </c>
      <c r="I1223" s="11">
        <f t="shared" si="1300"/>
        <v>4</v>
      </c>
      <c r="J1223" s="11">
        <f t="shared" si="1300"/>
        <v>9</v>
      </c>
      <c r="K1223" s="11">
        <f t="shared" si="1300"/>
        <v>4</v>
      </c>
      <c r="L1223" s="11">
        <f t="shared" si="1300"/>
        <v>4</v>
      </c>
      <c r="M1223" s="11">
        <f t="shared" si="1300"/>
        <v>5</v>
      </c>
      <c r="N1223" s="11">
        <f t="shared" si="1300"/>
        <v>4</v>
      </c>
      <c r="O1223" s="11">
        <f t="shared" si="1300"/>
        <v>4</v>
      </c>
      <c r="P1223" s="11">
        <f t="shared" si="1300"/>
        <v>4</v>
      </c>
      <c r="Q1223" s="11">
        <f t="shared" si="1300"/>
        <v>2</v>
      </c>
      <c r="R1223" s="11">
        <f t="shared" si="1300"/>
        <v>4</v>
      </c>
      <c r="S1223" s="11">
        <f t="shared" si="1300"/>
        <v>5</v>
      </c>
      <c r="T1223" s="11">
        <f t="shared" si="1300"/>
        <v>5</v>
      </c>
      <c r="U1223" s="11">
        <f t="shared" si="1300"/>
        <v>1</v>
      </c>
      <c r="V1223" s="11">
        <f t="shared" ref="V1223:AH1223" si="1301">V1193+V1198+V1203+V1208+V1213+V1218</f>
        <v>3</v>
      </c>
      <c r="W1223" s="11">
        <f t="shared" si="1301"/>
        <v>6</v>
      </c>
      <c r="X1223" s="11">
        <f t="shared" si="1301"/>
        <v>5</v>
      </c>
      <c r="Y1223" s="11">
        <f t="shared" si="1301"/>
        <v>2</v>
      </c>
      <c r="Z1223" s="11">
        <f t="shared" si="1301"/>
        <v>5</v>
      </c>
      <c r="AA1223" s="11">
        <f t="shared" si="1301"/>
        <v>1</v>
      </c>
      <c r="AB1223" s="11">
        <f t="shared" si="1301"/>
        <v>1</v>
      </c>
      <c r="AC1223" s="11">
        <f t="shared" si="1301"/>
        <v>1</v>
      </c>
      <c r="AD1223" s="11">
        <f t="shared" si="1301"/>
        <v>1</v>
      </c>
      <c r="AE1223" s="11">
        <f t="shared" si="1301"/>
        <v>1</v>
      </c>
      <c r="AF1223" s="11">
        <f t="shared" si="1301"/>
        <v>2</v>
      </c>
      <c r="AG1223" s="11">
        <f t="shared" si="1301"/>
        <v>5</v>
      </c>
      <c r="AH1223" s="11">
        <f t="shared" si="1301"/>
        <v>4</v>
      </c>
    </row>
    <row r="1224" spans="1:34" ht="13.5" customHeight="1" x14ac:dyDescent="0.2">
      <c r="A1224" s="166"/>
      <c r="B1224" s="183"/>
      <c r="C1224" s="184"/>
      <c r="D1224" s="185"/>
      <c r="E1224" s="118" t="s">
        <v>198</v>
      </c>
      <c r="F1224" s="12">
        <f>F1194+F1199+F1204+F1209+F1214+F1219</f>
        <v>335</v>
      </c>
      <c r="G1224" s="12">
        <f>G1194+G1199+G1204+G1209+G1214+G1219</f>
        <v>1</v>
      </c>
      <c r="H1224" s="12">
        <f t="shared" ref="H1224:U1225" si="1302">H1194+H1199+H1204+H1209+H1214+H1219</f>
        <v>234</v>
      </c>
      <c r="I1224" s="12">
        <f t="shared" si="1302"/>
        <v>46</v>
      </c>
      <c r="J1224" s="12">
        <f t="shared" si="1302"/>
        <v>142</v>
      </c>
      <c r="K1224" s="12">
        <f t="shared" si="1302"/>
        <v>39</v>
      </c>
      <c r="L1224" s="12">
        <f t="shared" si="1302"/>
        <v>245</v>
      </c>
      <c r="M1224" s="12">
        <f t="shared" si="1302"/>
        <v>10</v>
      </c>
      <c r="N1224" s="12">
        <f t="shared" si="1302"/>
        <v>915</v>
      </c>
      <c r="O1224" s="12">
        <f t="shared" si="1302"/>
        <v>30</v>
      </c>
      <c r="P1224" s="12">
        <f t="shared" si="1302"/>
        <v>176</v>
      </c>
      <c r="Q1224" s="12">
        <f t="shared" si="1302"/>
        <v>6</v>
      </c>
      <c r="R1224" s="12">
        <f t="shared" si="1302"/>
        <v>0</v>
      </c>
      <c r="S1224" s="12">
        <f t="shared" si="1302"/>
        <v>521</v>
      </c>
      <c r="T1224" s="12">
        <f t="shared" si="1302"/>
        <v>933</v>
      </c>
      <c r="U1224" s="12">
        <f t="shared" si="1302"/>
        <v>0</v>
      </c>
      <c r="V1224" s="12">
        <f t="shared" ref="V1224:AH1224" si="1303">V1194+V1199+V1204+V1209+V1214+V1219</f>
        <v>269</v>
      </c>
      <c r="W1224" s="12">
        <f t="shared" si="1303"/>
        <v>1</v>
      </c>
      <c r="X1224" s="12">
        <f t="shared" si="1303"/>
        <v>733</v>
      </c>
      <c r="Y1224" s="12">
        <f t="shared" si="1303"/>
        <v>0</v>
      </c>
      <c r="Z1224" s="12">
        <f t="shared" si="1303"/>
        <v>1</v>
      </c>
      <c r="AA1224" s="12">
        <f t="shared" si="1303"/>
        <v>0</v>
      </c>
      <c r="AB1224" s="12">
        <f t="shared" si="1303"/>
        <v>644</v>
      </c>
      <c r="AC1224" s="12">
        <f t="shared" si="1303"/>
        <v>0</v>
      </c>
      <c r="AD1224" s="12">
        <f t="shared" si="1303"/>
        <v>0</v>
      </c>
      <c r="AE1224" s="12">
        <f t="shared" si="1303"/>
        <v>0</v>
      </c>
      <c r="AF1224" s="12">
        <f t="shared" si="1303"/>
        <v>1160</v>
      </c>
      <c r="AG1224" s="12">
        <f t="shared" si="1303"/>
        <v>13</v>
      </c>
      <c r="AH1224" s="12">
        <f t="shared" si="1303"/>
        <v>48</v>
      </c>
    </row>
    <row r="1225" spans="1:34" ht="13.5" customHeight="1" x14ac:dyDescent="0.2">
      <c r="A1225" s="166"/>
      <c r="B1225" s="183"/>
      <c r="C1225" s="184"/>
      <c r="D1225" s="185"/>
      <c r="E1225" s="129" t="s">
        <v>196</v>
      </c>
      <c r="F1225" s="135"/>
      <c r="G1225" s="135"/>
      <c r="H1225" s="135"/>
      <c r="I1225" s="135"/>
      <c r="J1225" s="135"/>
      <c r="K1225" s="135"/>
      <c r="L1225" s="135"/>
      <c r="M1225" s="135"/>
      <c r="N1225" s="135"/>
      <c r="O1225" s="135"/>
      <c r="P1225" s="135"/>
      <c r="Q1225" s="135">
        <f t="shared" si="1302"/>
        <v>0</v>
      </c>
      <c r="R1225" s="135">
        <f t="shared" si="1302"/>
        <v>0</v>
      </c>
      <c r="S1225" s="135">
        <f t="shared" si="1302"/>
        <v>0</v>
      </c>
      <c r="T1225" s="136">
        <f t="shared" si="1302"/>
        <v>0</v>
      </c>
      <c r="U1225" s="136">
        <f t="shared" si="1302"/>
        <v>0</v>
      </c>
      <c r="V1225" s="136">
        <f t="shared" ref="V1225:AH1225" si="1304">V1195+V1200+V1205+V1210+V1215+V1220</f>
        <v>0</v>
      </c>
      <c r="W1225" s="136">
        <f t="shared" si="1304"/>
        <v>0</v>
      </c>
      <c r="X1225" s="136">
        <f t="shared" si="1304"/>
        <v>0</v>
      </c>
      <c r="Y1225" s="136">
        <f t="shared" si="1304"/>
        <v>0</v>
      </c>
      <c r="Z1225" s="136">
        <f t="shared" si="1304"/>
        <v>0</v>
      </c>
      <c r="AA1225" s="136">
        <f t="shared" si="1304"/>
        <v>0</v>
      </c>
      <c r="AB1225" s="136">
        <f t="shared" si="1304"/>
        <v>0</v>
      </c>
      <c r="AC1225" s="136">
        <f t="shared" si="1304"/>
        <v>0</v>
      </c>
      <c r="AD1225" s="136">
        <f t="shared" si="1304"/>
        <v>0</v>
      </c>
      <c r="AE1225" s="136">
        <f t="shared" si="1304"/>
        <v>0</v>
      </c>
      <c r="AF1225" s="136">
        <f t="shared" si="1304"/>
        <v>1</v>
      </c>
      <c r="AG1225" s="136">
        <f t="shared" si="1304"/>
        <v>0</v>
      </c>
      <c r="AH1225" s="136">
        <f t="shared" si="1304"/>
        <v>0</v>
      </c>
    </row>
    <row r="1226" spans="1:34" ht="13.5" customHeight="1" x14ac:dyDescent="0.2">
      <c r="A1226" s="166"/>
      <c r="B1226" s="183"/>
      <c r="C1226" s="184"/>
      <c r="D1226" s="185"/>
      <c r="E1226" s="128" t="s">
        <v>197</v>
      </c>
      <c r="F1226" s="140"/>
      <c r="G1226" s="140"/>
      <c r="H1226" s="140"/>
      <c r="I1226" s="140"/>
      <c r="J1226" s="140"/>
      <c r="K1226" s="140"/>
      <c r="L1226" s="140"/>
      <c r="M1226" s="140"/>
      <c r="N1226" s="140"/>
      <c r="O1226" s="140"/>
      <c r="P1226" s="140"/>
      <c r="Q1226" s="141">
        <f t="shared" ref="Q1226:U1226" si="1305">Q1225/Q1223*100</f>
        <v>0</v>
      </c>
      <c r="R1226" s="141">
        <f t="shared" si="1305"/>
        <v>0</v>
      </c>
      <c r="S1226" s="141">
        <f t="shared" si="1305"/>
        <v>0</v>
      </c>
      <c r="T1226" s="141">
        <f t="shared" si="1305"/>
        <v>0</v>
      </c>
      <c r="U1226" s="141">
        <f t="shared" si="1305"/>
        <v>0</v>
      </c>
      <c r="V1226" s="141">
        <f t="shared" ref="V1226:AH1226" si="1306">V1225/V1223*100</f>
        <v>0</v>
      </c>
      <c r="W1226" s="141">
        <f t="shared" si="1306"/>
        <v>0</v>
      </c>
      <c r="X1226" s="141">
        <f t="shared" si="1306"/>
        <v>0</v>
      </c>
      <c r="Y1226" s="141">
        <f t="shared" si="1306"/>
        <v>0</v>
      </c>
      <c r="Z1226" s="141">
        <f t="shared" si="1306"/>
        <v>0</v>
      </c>
      <c r="AA1226" s="141">
        <f t="shared" si="1306"/>
        <v>0</v>
      </c>
      <c r="AB1226" s="141">
        <f t="shared" si="1306"/>
        <v>0</v>
      </c>
      <c r="AC1226" s="141">
        <f t="shared" si="1306"/>
        <v>0</v>
      </c>
      <c r="AD1226" s="141">
        <f t="shared" si="1306"/>
        <v>0</v>
      </c>
      <c r="AE1226" s="141">
        <f t="shared" si="1306"/>
        <v>0</v>
      </c>
      <c r="AF1226" s="141">
        <f t="shared" si="1306"/>
        <v>50</v>
      </c>
      <c r="AG1226" s="141">
        <f t="shared" si="1306"/>
        <v>0</v>
      </c>
      <c r="AH1226" s="141">
        <f t="shared" si="1306"/>
        <v>0</v>
      </c>
    </row>
    <row r="1227" spans="1:34" ht="13.5" customHeight="1" thickBot="1" x14ac:dyDescent="0.25">
      <c r="A1227" s="167"/>
      <c r="B1227" s="186"/>
      <c r="C1227" s="187"/>
      <c r="D1227" s="188"/>
      <c r="E1227" s="130" t="s">
        <v>190</v>
      </c>
      <c r="F1227" s="144">
        <f>F1224/F1223</f>
        <v>67</v>
      </c>
      <c r="G1227" s="144">
        <f>G1224/G1223</f>
        <v>0.2</v>
      </c>
      <c r="H1227" s="144">
        <f t="shared" ref="H1227:U1227" si="1307">H1224/H1223</f>
        <v>58.5</v>
      </c>
      <c r="I1227" s="144">
        <f t="shared" si="1307"/>
        <v>11.5</v>
      </c>
      <c r="J1227" s="144">
        <f t="shared" si="1307"/>
        <v>15.777777777777779</v>
      </c>
      <c r="K1227" s="144">
        <f t="shared" si="1307"/>
        <v>9.75</v>
      </c>
      <c r="L1227" s="144">
        <f t="shared" si="1307"/>
        <v>61.25</v>
      </c>
      <c r="M1227" s="144">
        <f t="shared" si="1307"/>
        <v>2</v>
      </c>
      <c r="N1227" s="144">
        <f t="shared" si="1307"/>
        <v>228.75</v>
      </c>
      <c r="O1227" s="144">
        <f t="shared" si="1307"/>
        <v>7.5</v>
      </c>
      <c r="P1227" s="144">
        <f t="shared" si="1307"/>
        <v>44</v>
      </c>
      <c r="Q1227" s="144">
        <f t="shared" si="1307"/>
        <v>3</v>
      </c>
      <c r="R1227" s="144">
        <f t="shared" si="1307"/>
        <v>0</v>
      </c>
      <c r="S1227" s="144">
        <f t="shared" si="1307"/>
        <v>104.2</v>
      </c>
      <c r="T1227" s="144">
        <f t="shared" si="1307"/>
        <v>186.6</v>
      </c>
      <c r="U1227" s="144">
        <f t="shared" si="1307"/>
        <v>0</v>
      </c>
      <c r="V1227" s="144">
        <f t="shared" ref="V1227:AH1227" si="1308">V1224/V1223</f>
        <v>89.666666666666671</v>
      </c>
      <c r="W1227" s="144">
        <f t="shared" si="1308"/>
        <v>0.16666666666666666</v>
      </c>
      <c r="X1227" s="144">
        <f t="shared" si="1308"/>
        <v>146.6</v>
      </c>
      <c r="Y1227" s="144">
        <f t="shared" si="1308"/>
        <v>0</v>
      </c>
      <c r="Z1227" s="144">
        <f t="shared" si="1308"/>
        <v>0.2</v>
      </c>
      <c r="AA1227" s="144">
        <f t="shared" si="1308"/>
        <v>0</v>
      </c>
      <c r="AB1227" s="144">
        <f t="shared" si="1308"/>
        <v>644</v>
      </c>
      <c r="AC1227" s="144">
        <f t="shared" si="1308"/>
        <v>0</v>
      </c>
      <c r="AD1227" s="144">
        <f t="shared" si="1308"/>
        <v>0</v>
      </c>
      <c r="AE1227" s="144">
        <f t="shared" si="1308"/>
        <v>0</v>
      </c>
      <c r="AF1227" s="144">
        <f t="shared" si="1308"/>
        <v>580</v>
      </c>
      <c r="AG1227" s="144">
        <f t="shared" si="1308"/>
        <v>2.6</v>
      </c>
      <c r="AH1227" s="144">
        <f t="shared" si="1308"/>
        <v>12</v>
      </c>
    </row>
    <row r="1228" spans="1:34" ht="13.5" customHeight="1" x14ac:dyDescent="0.2">
      <c r="A1228" s="165" t="s">
        <v>123</v>
      </c>
      <c r="B1228" s="175" t="s">
        <v>70</v>
      </c>
      <c r="C1228" s="176"/>
      <c r="D1228" s="177"/>
      <c r="E1228" s="114" t="s">
        <v>187</v>
      </c>
      <c r="F1228" s="5">
        <v>2771</v>
      </c>
      <c r="G1228" s="5">
        <v>2648</v>
      </c>
      <c r="H1228" s="5">
        <v>2666</v>
      </c>
      <c r="I1228" s="5">
        <v>2148</v>
      </c>
      <c r="J1228" s="5">
        <v>2425</v>
      </c>
      <c r="K1228" s="5">
        <v>2416</v>
      </c>
      <c r="L1228" s="5">
        <v>2459</v>
      </c>
      <c r="M1228" s="5">
        <v>2638</v>
      </c>
      <c r="N1228" s="5">
        <v>2224</v>
      </c>
      <c r="O1228" s="5">
        <v>2477</v>
      </c>
      <c r="P1228" s="5">
        <v>2425</v>
      </c>
      <c r="Q1228" s="5">
        <v>2162</v>
      </c>
      <c r="R1228" s="5">
        <v>2130</v>
      </c>
      <c r="S1228" s="5">
        <v>1960</v>
      </c>
      <c r="T1228" s="5">
        <v>1760</v>
      </c>
      <c r="U1228" s="5">
        <v>1696</v>
      </c>
      <c r="V1228" s="5">
        <v>1858</v>
      </c>
      <c r="W1228" s="5">
        <v>1602</v>
      </c>
      <c r="X1228" s="5">
        <v>1653</v>
      </c>
      <c r="Y1228" s="5">
        <v>1548</v>
      </c>
      <c r="Z1228" s="5">
        <v>1405</v>
      </c>
      <c r="AA1228" s="5">
        <v>1275</v>
      </c>
      <c r="AB1228" s="5">
        <v>1317</v>
      </c>
      <c r="AC1228" s="5">
        <v>1274</v>
      </c>
      <c r="AD1228" s="5">
        <v>1342</v>
      </c>
      <c r="AE1228" s="5">
        <v>1027</v>
      </c>
      <c r="AF1228" s="5">
        <v>868</v>
      </c>
      <c r="AG1228" s="5">
        <v>713</v>
      </c>
      <c r="AH1228" s="5">
        <v>210</v>
      </c>
    </row>
    <row r="1229" spans="1:34" ht="13.5" customHeight="1" x14ac:dyDescent="0.2">
      <c r="A1229" s="165"/>
      <c r="B1229" s="168"/>
      <c r="C1229" s="178"/>
      <c r="D1229" s="169"/>
      <c r="E1229" s="115" t="s">
        <v>188</v>
      </c>
      <c r="F1229" s="8">
        <v>203674</v>
      </c>
      <c r="G1229" s="8">
        <v>187118</v>
      </c>
      <c r="H1229" s="8">
        <v>187473</v>
      </c>
      <c r="I1229" s="8">
        <v>141640</v>
      </c>
      <c r="J1229" s="8">
        <v>182111</v>
      </c>
      <c r="K1229" s="8">
        <v>168380</v>
      </c>
      <c r="L1229" s="8">
        <v>167235</v>
      </c>
      <c r="M1229" s="8">
        <v>192698</v>
      </c>
      <c r="N1229" s="8">
        <v>149759</v>
      </c>
      <c r="O1229" s="8">
        <v>185003</v>
      </c>
      <c r="P1229" s="8">
        <v>172142</v>
      </c>
      <c r="Q1229" s="8">
        <v>152880</v>
      </c>
      <c r="R1229" s="8">
        <v>162447</v>
      </c>
      <c r="S1229" s="8">
        <v>143885</v>
      </c>
      <c r="T1229" s="8">
        <v>122503</v>
      </c>
      <c r="U1229" s="8">
        <v>125102</v>
      </c>
      <c r="V1229" s="8">
        <v>138492</v>
      </c>
      <c r="W1229" s="8">
        <v>119202</v>
      </c>
      <c r="X1229" s="8">
        <v>119490</v>
      </c>
      <c r="Y1229" s="8">
        <v>129815</v>
      </c>
      <c r="Z1229" s="8">
        <v>113313</v>
      </c>
      <c r="AA1229" s="8">
        <v>123184</v>
      </c>
      <c r="AB1229" s="8">
        <v>108363</v>
      </c>
      <c r="AC1229" s="8">
        <v>104207</v>
      </c>
      <c r="AD1229" s="8">
        <v>115494</v>
      </c>
      <c r="AE1229" s="8">
        <v>88868</v>
      </c>
      <c r="AF1229" s="8">
        <v>75627</v>
      </c>
      <c r="AG1229" s="8">
        <v>68722</v>
      </c>
      <c r="AH1229" s="8">
        <v>20830</v>
      </c>
    </row>
    <row r="1230" spans="1:34" ht="13.5" customHeight="1" x14ac:dyDescent="0.2">
      <c r="A1230" s="165"/>
      <c r="B1230" s="168"/>
      <c r="C1230" s="178"/>
      <c r="D1230" s="169"/>
      <c r="E1230" s="122" t="s">
        <v>195</v>
      </c>
      <c r="F1230" s="134"/>
      <c r="G1230" s="134"/>
      <c r="H1230" s="134"/>
      <c r="I1230" s="134"/>
      <c r="J1230" s="134"/>
      <c r="K1230" s="134"/>
      <c r="L1230" s="134"/>
      <c r="M1230" s="134"/>
      <c r="N1230" s="134"/>
      <c r="O1230" s="134"/>
      <c r="P1230" s="134"/>
      <c r="Q1230" s="134">
        <v>70</v>
      </c>
      <c r="R1230" s="134">
        <v>57</v>
      </c>
      <c r="S1230" s="134">
        <v>49</v>
      </c>
      <c r="T1230" s="134">
        <v>53</v>
      </c>
      <c r="U1230" s="134">
        <v>54</v>
      </c>
      <c r="V1230" s="134">
        <v>61</v>
      </c>
      <c r="W1230" s="134">
        <v>49</v>
      </c>
      <c r="X1230" s="134">
        <v>53</v>
      </c>
      <c r="Y1230" s="134">
        <v>54</v>
      </c>
      <c r="Z1230" s="134">
        <v>50</v>
      </c>
      <c r="AA1230" s="134">
        <v>58</v>
      </c>
      <c r="AB1230" s="134">
        <v>41</v>
      </c>
      <c r="AC1230" s="134">
        <v>29</v>
      </c>
      <c r="AD1230" s="134">
        <v>34</v>
      </c>
      <c r="AE1230" s="134">
        <v>11</v>
      </c>
      <c r="AF1230" s="134">
        <v>6</v>
      </c>
      <c r="AG1230" s="134">
        <v>9</v>
      </c>
      <c r="AH1230" s="134">
        <v>2</v>
      </c>
    </row>
    <row r="1231" spans="1:34" ht="13.5" customHeight="1" x14ac:dyDescent="0.2">
      <c r="A1231" s="165"/>
      <c r="B1231" s="168"/>
      <c r="C1231" s="178"/>
      <c r="D1231" s="169"/>
      <c r="E1231" s="123" t="s">
        <v>197</v>
      </c>
      <c r="F1231" s="138"/>
      <c r="G1231" s="138"/>
      <c r="H1231" s="138"/>
      <c r="I1231" s="138"/>
      <c r="J1231" s="138"/>
      <c r="K1231" s="138"/>
      <c r="L1231" s="138"/>
      <c r="M1231" s="138"/>
      <c r="N1231" s="138"/>
      <c r="O1231" s="138"/>
      <c r="P1231" s="138"/>
      <c r="Q1231" s="139">
        <f t="shared" ref="Q1231:S1231" si="1309">Q1230/Q1228*100</f>
        <v>3.2377428307123033</v>
      </c>
      <c r="R1231" s="139">
        <f t="shared" si="1309"/>
        <v>2.676056338028169</v>
      </c>
      <c r="S1231" s="139">
        <f t="shared" si="1309"/>
        <v>2.5</v>
      </c>
      <c r="T1231" s="139">
        <f t="shared" ref="T1231:AH1231" si="1310">T1230/T1228*100</f>
        <v>3.0113636363636362</v>
      </c>
      <c r="U1231" s="139">
        <f t="shared" si="1310"/>
        <v>3.1839622641509435</v>
      </c>
      <c r="V1231" s="139">
        <f t="shared" si="1310"/>
        <v>3.2831001076426265</v>
      </c>
      <c r="W1231" s="139">
        <f t="shared" si="1310"/>
        <v>3.0586766541822721</v>
      </c>
      <c r="X1231" s="139">
        <f t="shared" si="1310"/>
        <v>3.2062915910465817</v>
      </c>
      <c r="Y1231" s="139">
        <f t="shared" si="1310"/>
        <v>3.4883720930232558</v>
      </c>
      <c r="Z1231" s="139">
        <f t="shared" si="1310"/>
        <v>3.5587188612099649</v>
      </c>
      <c r="AA1231" s="139">
        <f t="shared" si="1310"/>
        <v>4.5490196078431371</v>
      </c>
      <c r="AB1231" s="139">
        <f t="shared" si="1310"/>
        <v>3.1131359149582387</v>
      </c>
      <c r="AC1231" s="139">
        <f t="shared" si="1310"/>
        <v>2.2762951334379906</v>
      </c>
      <c r="AD1231" s="139">
        <f t="shared" si="1310"/>
        <v>2.5335320417287628</v>
      </c>
      <c r="AE1231" s="139">
        <f t="shared" si="1310"/>
        <v>1.071080817916261</v>
      </c>
      <c r="AF1231" s="139">
        <f t="shared" ref="AF1231" si="1311">AF1230/AF1228*100</f>
        <v>0.69124423963133641</v>
      </c>
      <c r="AG1231" s="139">
        <f t="shared" si="1310"/>
        <v>1.2622720897615709</v>
      </c>
      <c r="AH1231" s="139">
        <f t="shared" si="1310"/>
        <v>0.95238095238095244</v>
      </c>
    </row>
    <row r="1232" spans="1:34" ht="13.5" customHeight="1" x14ac:dyDescent="0.2">
      <c r="A1232" s="165"/>
      <c r="B1232" s="170"/>
      <c r="C1232" s="179"/>
      <c r="D1232" s="171"/>
      <c r="E1232" s="121" t="s">
        <v>189</v>
      </c>
      <c r="F1232" s="143">
        <f>F1229/F1228</f>
        <v>73.501984843016956</v>
      </c>
      <c r="G1232" s="143">
        <f>G1229/G1228</f>
        <v>70.663897280966765</v>
      </c>
      <c r="H1232" s="143">
        <f t="shared" ref="H1232:AH1232" si="1312">H1229/H1228</f>
        <v>70.319954988747185</v>
      </c>
      <c r="I1232" s="143">
        <f t="shared" si="1312"/>
        <v>65.940409683426438</v>
      </c>
      <c r="J1232" s="143">
        <f t="shared" si="1312"/>
        <v>75.09731958762886</v>
      </c>
      <c r="K1232" s="143">
        <f t="shared" si="1312"/>
        <v>69.693708609271525</v>
      </c>
      <c r="L1232" s="143">
        <f t="shared" si="1312"/>
        <v>68.009353395689303</v>
      </c>
      <c r="M1232" s="143">
        <f t="shared" si="1312"/>
        <v>73.047005307050796</v>
      </c>
      <c r="N1232" s="143">
        <f t="shared" si="1312"/>
        <v>67.337679856115102</v>
      </c>
      <c r="O1232" s="143">
        <f t="shared" si="1312"/>
        <v>74.688332660476377</v>
      </c>
      <c r="P1232" s="143">
        <f t="shared" si="1312"/>
        <v>70.986391752577319</v>
      </c>
      <c r="Q1232" s="143">
        <f t="shared" si="1312"/>
        <v>70.712303422756705</v>
      </c>
      <c r="R1232" s="143">
        <f t="shared" si="1312"/>
        <v>76.266197183098598</v>
      </c>
      <c r="S1232" s="143">
        <f t="shared" si="1312"/>
        <v>73.410714285714292</v>
      </c>
      <c r="T1232" s="143">
        <f t="shared" si="1312"/>
        <v>69.603977272727278</v>
      </c>
      <c r="U1232" s="143">
        <f t="shared" si="1312"/>
        <v>73.762971698113205</v>
      </c>
      <c r="V1232" s="143">
        <f t="shared" si="1312"/>
        <v>74.538213132400429</v>
      </c>
      <c r="W1232" s="143">
        <f t="shared" si="1312"/>
        <v>74.408239700374537</v>
      </c>
      <c r="X1232" s="143">
        <f t="shared" si="1312"/>
        <v>72.286751361161521</v>
      </c>
      <c r="Y1232" s="143">
        <f t="shared" si="1312"/>
        <v>83.859819121447032</v>
      </c>
      <c r="Z1232" s="143">
        <f t="shared" si="1312"/>
        <v>80.649822064056934</v>
      </c>
      <c r="AA1232" s="143">
        <f t="shared" si="1312"/>
        <v>96.614901960784309</v>
      </c>
      <c r="AB1232" s="143">
        <f t="shared" si="1312"/>
        <v>82.280182232346235</v>
      </c>
      <c r="AC1232" s="143">
        <f t="shared" si="1312"/>
        <v>81.795133437990586</v>
      </c>
      <c r="AD1232" s="143">
        <f t="shared" si="1312"/>
        <v>86.061102831594638</v>
      </c>
      <c r="AE1232" s="143">
        <f t="shared" si="1312"/>
        <v>86.531645569620252</v>
      </c>
      <c r="AF1232" s="143">
        <f t="shared" ref="AF1232" si="1313">AF1229/AF1228</f>
        <v>87.127880184331801</v>
      </c>
      <c r="AG1232" s="143">
        <f t="shared" si="1312"/>
        <v>96.384291725105186</v>
      </c>
      <c r="AH1232" s="143">
        <f t="shared" si="1312"/>
        <v>99.19047619047619</v>
      </c>
    </row>
    <row r="1233" spans="1:34" ht="13.5" customHeight="1" x14ac:dyDescent="0.2">
      <c r="A1233" s="165"/>
      <c r="B1233" s="175" t="s">
        <v>71</v>
      </c>
      <c r="C1233" s="176"/>
      <c r="D1233" s="177"/>
      <c r="E1233" s="114" t="s">
        <v>187</v>
      </c>
      <c r="F1233" s="5">
        <v>231</v>
      </c>
      <c r="G1233" s="5">
        <v>208</v>
      </c>
      <c r="H1233" s="5">
        <v>224</v>
      </c>
      <c r="I1233" s="5">
        <v>206</v>
      </c>
      <c r="J1233" s="5">
        <v>202</v>
      </c>
      <c r="K1233" s="5">
        <v>188</v>
      </c>
      <c r="L1233" s="5">
        <v>204</v>
      </c>
      <c r="M1233" s="5">
        <v>190</v>
      </c>
      <c r="N1233" s="5">
        <v>177</v>
      </c>
      <c r="O1233" s="5">
        <v>151</v>
      </c>
      <c r="P1233" s="5">
        <v>203</v>
      </c>
      <c r="Q1233" s="5">
        <v>184</v>
      </c>
      <c r="R1233" s="5">
        <v>179</v>
      </c>
      <c r="S1233" s="5">
        <v>161</v>
      </c>
      <c r="T1233" s="5">
        <v>129</v>
      </c>
      <c r="U1233" s="5">
        <v>137</v>
      </c>
      <c r="V1233" s="5">
        <v>124</v>
      </c>
      <c r="W1233" s="5">
        <v>111</v>
      </c>
      <c r="X1233" s="5">
        <v>83</v>
      </c>
      <c r="Y1233" s="5">
        <v>72</v>
      </c>
      <c r="Z1233" s="5">
        <v>87</v>
      </c>
      <c r="AA1233" s="5">
        <v>79</v>
      </c>
      <c r="AB1233" s="5">
        <v>84</v>
      </c>
      <c r="AC1233" s="5">
        <v>81</v>
      </c>
      <c r="AD1233" s="5">
        <v>76</v>
      </c>
      <c r="AE1233" s="5">
        <v>54</v>
      </c>
      <c r="AF1233" s="5">
        <v>45</v>
      </c>
      <c r="AG1233" s="5">
        <v>31</v>
      </c>
      <c r="AH1233" s="5">
        <v>10</v>
      </c>
    </row>
    <row r="1234" spans="1:34" ht="13.5" customHeight="1" x14ac:dyDescent="0.2">
      <c r="A1234" s="165"/>
      <c r="B1234" s="168"/>
      <c r="C1234" s="178"/>
      <c r="D1234" s="169"/>
      <c r="E1234" s="115" t="s">
        <v>188</v>
      </c>
      <c r="F1234" s="8">
        <v>16966</v>
      </c>
      <c r="G1234" s="8">
        <v>9399</v>
      </c>
      <c r="H1234" s="8">
        <v>13604</v>
      </c>
      <c r="I1234" s="8">
        <v>8491</v>
      </c>
      <c r="J1234" s="8">
        <v>12269</v>
      </c>
      <c r="K1234" s="8">
        <v>6659</v>
      </c>
      <c r="L1234" s="8">
        <v>9914</v>
      </c>
      <c r="M1234" s="8">
        <v>9240</v>
      </c>
      <c r="N1234" s="8">
        <v>5920</v>
      </c>
      <c r="O1234" s="8">
        <v>11848</v>
      </c>
      <c r="P1234" s="8">
        <v>11934</v>
      </c>
      <c r="Q1234" s="8">
        <v>6835</v>
      </c>
      <c r="R1234" s="8">
        <v>8333</v>
      </c>
      <c r="S1234" s="8">
        <v>6977</v>
      </c>
      <c r="T1234" s="8">
        <v>7302</v>
      </c>
      <c r="U1234" s="8">
        <v>5373</v>
      </c>
      <c r="V1234" s="8">
        <v>5860</v>
      </c>
      <c r="W1234" s="8">
        <v>5232</v>
      </c>
      <c r="X1234" s="8">
        <v>3186</v>
      </c>
      <c r="Y1234" s="8">
        <v>2501</v>
      </c>
      <c r="Z1234" s="8">
        <v>6197</v>
      </c>
      <c r="AA1234" s="8">
        <v>4046</v>
      </c>
      <c r="AB1234" s="8">
        <v>2066</v>
      </c>
      <c r="AC1234" s="8">
        <v>3124</v>
      </c>
      <c r="AD1234" s="8">
        <v>4538</v>
      </c>
      <c r="AE1234" s="8">
        <v>2454</v>
      </c>
      <c r="AF1234" s="8">
        <v>2381</v>
      </c>
      <c r="AG1234" s="8">
        <v>1614</v>
      </c>
      <c r="AH1234" s="8">
        <v>163</v>
      </c>
    </row>
    <row r="1235" spans="1:34" ht="13.5" customHeight="1" x14ac:dyDescent="0.2">
      <c r="A1235" s="165"/>
      <c r="B1235" s="168"/>
      <c r="C1235" s="178"/>
      <c r="D1235" s="169"/>
      <c r="E1235" s="122" t="s">
        <v>195</v>
      </c>
      <c r="F1235" s="134"/>
      <c r="G1235" s="134"/>
      <c r="H1235" s="134"/>
      <c r="I1235" s="134"/>
      <c r="J1235" s="134"/>
      <c r="K1235" s="134"/>
      <c r="L1235" s="134"/>
      <c r="M1235" s="134"/>
      <c r="N1235" s="134"/>
      <c r="O1235" s="134"/>
      <c r="P1235" s="134"/>
      <c r="Q1235" s="134">
        <v>1</v>
      </c>
      <c r="R1235" s="134">
        <v>6</v>
      </c>
      <c r="S1235" s="134">
        <v>2</v>
      </c>
      <c r="T1235" s="134">
        <v>3</v>
      </c>
      <c r="U1235" s="134">
        <v>3</v>
      </c>
      <c r="V1235" s="134">
        <v>1</v>
      </c>
      <c r="W1235" s="134">
        <v>8</v>
      </c>
      <c r="X1235" s="134">
        <v>5</v>
      </c>
      <c r="Y1235" s="134">
        <v>2</v>
      </c>
      <c r="Z1235" s="134">
        <v>9</v>
      </c>
      <c r="AA1235" s="134">
        <v>3</v>
      </c>
      <c r="AB1235" s="134">
        <v>2</v>
      </c>
      <c r="AC1235" s="134">
        <v>1</v>
      </c>
      <c r="AD1235" s="134">
        <v>0</v>
      </c>
      <c r="AE1235" s="134">
        <v>0</v>
      </c>
      <c r="AF1235" s="134">
        <v>1</v>
      </c>
      <c r="AG1235" s="134">
        <v>2</v>
      </c>
      <c r="AH1235" s="134">
        <v>0</v>
      </c>
    </row>
    <row r="1236" spans="1:34" ht="13.5" customHeight="1" x14ac:dyDescent="0.2">
      <c r="A1236" s="165"/>
      <c r="B1236" s="168"/>
      <c r="C1236" s="178"/>
      <c r="D1236" s="169"/>
      <c r="E1236" s="123" t="s">
        <v>197</v>
      </c>
      <c r="F1236" s="138"/>
      <c r="G1236" s="138"/>
      <c r="H1236" s="138"/>
      <c r="I1236" s="138"/>
      <c r="J1236" s="138"/>
      <c r="K1236" s="138"/>
      <c r="L1236" s="138"/>
      <c r="M1236" s="138"/>
      <c r="N1236" s="138"/>
      <c r="O1236" s="138"/>
      <c r="P1236" s="138"/>
      <c r="Q1236" s="139">
        <f t="shared" ref="Q1236:S1236" si="1314">Q1235/Q1233*100</f>
        <v>0.54347826086956519</v>
      </c>
      <c r="R1236" s="139">
        <f t="shared" si="1314"/>
        <v>3.3519553072625698</v>
      </c>
      <c r="S1236" s="139">
        <f t="shared" si="1314"/>
        <v>1.2422360248447204</v>
      </c>
      <c r="T1236" s="139">
        <f t="shared" ref="T1236:AH1236" si="1315">T1235/T1233*100</f>
        <v>2.3255813953488373</v>
      </c>
      <c r="U1236" s="139">
        <f t="shared" si="1315"/>
        <v>2.1897810218978102</v>
      </c>
      <c r="V1236" s="139">
        <f t="shared" si="1315"/>
        <v>0.80645161290322576</v>
      </c>
      <c r="W1236" s="139">
        <f t="shared" si="1315"/>
        <v>7.2072072072072073</v>
      </c>
      <c r="X1236" s="139">
        <f t="shared" si="1315"/>
        <v>6.024096385542169</v>
      </c>
      <c r="Y1236" s="139">
        <f t="shared" si="1315"/>
        <v>2.7777777777777777</v>
      </c>
      <c r="Z1236" s="139">
        <f t="shared" si="1315"/>
        <v>10.344827586206897</v>
      </c>
      <c r="AA1236" s="139">
        <f t="shared" si="1315"/>
        <v>3.79746835443038</v>
      </c>
      <c r="AB1236" s="139">
        <f t="shared" si="1315"/>
        <v>2.3809523809523809</v>
      </c>
      <c r="AC1236" s="139">
        <f t="shared" si="1315"/>
        <v>1.2345679012345678</v>
      </c>
      <c r="AD1236" s="139">
        <f t="shared" si="1315"/>
        <v>0</v>
      </c>
      <c r="AE1236" s="139">
        <f t="shared" si="1315"/>
        <v>0</v>
      </c>
      <c r="AF1236" s="139">
        <f t="shared" si="1315"/>
        <v>2.2222222222222223</v>
      </c>
      <c r="AG1236" s="139">
        <f t="shared" si="1315"/>
        <v>6.4516129032258061</v>
      </c>
      <c r="AH1236" s="139">
        <f t="shared" si="1315"/>
        <v>0</v>
      </c>
    </row>
    <row r="1237" spans="1:34" ht="13.5" customHeight="1" x14ac:dyDescent="0.2">
      <c r="A1237" s="165"/>
      <c r="B1237" s="170"/>
      <c r="C1237" s="179"/>
      <c r="D1237" s="171"/>
      <c r="E1237" s="121" t="s">
        <v>189</v>
      </c>
      <c r="F1237" s="143">
        <f>F1234/F1233</f>
        <v>73.44588744588745</v>
      </c>
      <c r="G1237" s="143">
        <f>G1234/G1233</f>
        <v>45.1875</v>
      </c>
      <c r="H1237" s="143">
        <f t="shared" ref="H1237:AH1237" si="1316">H1234/H1233</f>
        <v>60.732142857142854</v>
      </c>
      <c r="I1237" s="143">
        <f t="shared" si="1316"/>
        <v>41.21844660194175</v>
      </c>
      <c r="J1237" s="143">
        <f t="shared" si="1316"/>
        <v>60.737623762376238</v>
      </c>
      <c r="K1237" s="143">
        <f t="shared" si="1316"/>
        <v>35.420212765957444</v>
      </c>
      <c r="L1237" s="143">
        <f t="shared" si="1316"/>
        <v>48.598039215686278</v>
      </c>
      <c r="M1237" s="143">
        <f t="shared" si="1316"/>
        <v>48.631578947368418</v>
      </c>
      <c r="N1237" s="143">
        <f t="shared" si="1316"/>
        <v>33.44632768361582</v>
      </c>
      <c r="O1237" s="143">
        <f t="shared" si="1316"/>
        <v>78.463576158940398</v>
      </c>
      <c r="P1237" s="143">
        <f t="shared" si="1316"/>
        <v>58.78817733990148</v>
      </c>
      <c r="Q1237" s="143">
        <f t="shared" si="1316"/>
        <v>37.146739130434781</v>
      </c>
      <c r="R1237" s="143">
        <f t="shared" si="1316"/>
        <v>46.553072625698327</v>
      </c>
      <c r="S1237" s="143">
        <f t="shared" si="1316"/>
        <v>43.335403726708073</v>
      </c>
      <c r="T1237" s="143">
        <f t="shared" si="1316"/>
        <v>56.604651162790695</v>
      </c>
      <c r="U1237" s="143">
        <f t="shared" si="1316"/>
        <v>39.21897810218978</v>
      </c>
      <c r="V1237" s="143">
        <f t="shared" si="1316"/>
        <v>47.258064516129032</v>
      </c>
      <c r="W1237" s="143">
        <f t="shared" si="1316"/>
        <v>47.135135135135137</v>
      </c>
      <c r="X1237" s="143">
        <f t="shared" si="1316"/>
        <v>38.385542168674696</v>
      </c>
      <c r="Y1237" s="143">
        <f t="shared" si="1316"/>
        <v>34.736111111111114</v>
      </c>
      <c r="Z1237" s="143">
        <f t="shared" si="1316"/>
        <v>71.229885057471265</v>
      </c>
      <c r="AA1237" s="143">
        <f t="shared" si="1316"/>
        <v>51.215189873417721</v>
      </c>
      <c r="AB1237" s="143">
        <f t="shared" si="1316"/>
        <v>24.595238095238095</v>
      </c>
      <c r="AC1237" s="143">
        <f t="shared" si="1316"/>
        <v>38.567901234567898</v>
      </c>
      <c r="AD1237" s="143">
        <f t="shared" si="1316"/>
        <v>59.710526315789473</v>
      </c>
      <c r="AE1237" s="143">
        <f t="shared" si="1316"/>
        <v>45.444444444444443</v>
      </c>
      <c r="AF1237" s="143">
        <f t="shared" si="1316"/>
        <v>52.911111111111111</v>
      </c>
      <c r="AG1237" s="143">
        <f t="shared" si="1316"/>
        <v>52.064516129032256</v>
      </c>
      <c r="AH1237" s="143">
        <f t="shared" si="1316"/>
        <v>16.3</v>
      </c>
    </row>
    <row r="1238" spans="1:34" ht="13.5" customHeight="1" x14ac:dyDescent="0.2">
      <c r="A1238" s="165"/>
      <c r="B1238" s="175" t="s">
        <v>72</v>
      </c>
      <c r="C1238" s="176"/>
      <c r="D1238" s="177"/>
      <c r="E1238" s="114" t="s">
        <v>187</v>
      </c>
      <c r="F1238" s="5">
        <v>65</v>
      </c>
      <c r="G1238" s="5">
        <v>65</v>
      </c>
      <c r="H1238" s="5">
        <v>69</v>
      </c>
      <c r="I1238" s="5">
        <v>74</v>
      </c>
      <c r="J1238" s="5">
        <v>69</v>
      </c>
      <c r="K1238" s="5">
        <v>68</v>
      </c>
      <c r="L1238" s="5">
        <v>81</v>
      </c>
      <c r="M1238" s="5">
        <v>80</v>
      </c>
      <c r="N1238" s="5">
        <v>47</v>
      </c>
      <c r="O1238" s="5">
        <v>49</v>
      </c>
      <c r="P1238" s="5">
        <v>51</v>
      </c>
      <c r="Q1238" s="5">
        <v>50</v>
      </c>
      <c r="R1238" s="5">
        <v>53</v>
      </c>
      <c r="S1238" s="5">
        <v>42</v>
      </c>
      <c r="T1238" s="5">
        <v>53</v>
      </c>
      <c r="U1238" s="5">
        <v>39</v>
      </c>
      <c r="V1238" s="5">
        <v>34</v>
      </c>
      <c r="W1238" s="5">
        <v>21</v>
      </c>
      <c r="X1238" s="5">
        <v>27</v>
      </c>
      <c r="Y1238" s="5">
        <v>23</v>
      </c>
      <c r="Z1238" s="5">
        <v>19</v>
      </c>
      <c r="AA1238" s="5">
        <v>23</v>
      </c>
      <c r="AB1238" s="5">
        <v>28</v>
      </c>
      <c r="AC1238" s="5">
        <v>18</v>
      </c>
      <c r="AD1238" s="5">
        <v>23</v>
      </c>
      <c r="AE1238" s="5">
        <v>13</v>
      </c>
      <c r="AF1238" s="5">
        <v>10</v>
      </c>
      <c r="AG1238" s="5">
        <v>13</v>
      </c>
      <c r="AH1238" s="5">
        <v>0</v>
      </c>
    </row>
    <row r="1239" spans="1:34" ht="13.5" customHeight="1" x14ac:dyDescent="0.2">
      <c r="A1239" s="165"/>
      <c r="B1239" s="168"/>
      <c r="C1239" s="178"/>
      <c r="D1239" s="169"/>
      <c r="E1239" s="115" t="s">
        <v>188</v>
      </c>
      <c r="F1239" s="8">
        <v>4015</v>
      </c>
      <c r="G1239" s="8">
        <v>3416</v>
      </c>
      <c r="H1239" s="8">
        <v>3490</v>
      </c>
      <c r="I1239" s="8">
        <v>4103</v>
      </c>
      <c r="J1239" s="8">
        <v>5877</v>
      </c>
      <c r="K1239" s="8">
        <v>3450</v>
      </c>
      <c r="L1239" s="8">
        <v>6743</v>
      </c>
      <c r="M1239" s="8">
        <v>3675</v>
      </c>
      <c r="N1239" s="8">
        <v>4950</v>
      </c>
      <c r="O1239" s="8">
        <v>3293</v>
      </c>
      <c r="P1239" s="8">
        <v>1908</v>
      </c>
      <c r="Q1239" s="8">
        <v>2294</v>
      </c>
      <c r="R1239" s="8">
        <v>2001</v>
      </c>
      <c r="S1239" s="8">
        <v>2590</v>
      </c>
      <c r="T1239" s="8">
        <v>3753</v>
      </c>
      <c r="U1239" s="8">
        <v>3335</v>
      </c>
      <c r="V1239" s="8">
        <v>3211</v>
      </c>
      <c r="W1239" s="8">
        <v>1007</v>
      </c>
      <c r="X1239" s="8">
        <v>1895</v>
      </c>
      <c r="Y1239" s="8">
        <v>3713</v>
      </c>
      <c r="Z1239" s="8">
        <v>1080</v>
      </c>
      <c r="AA1239" s="8">
        <v>1921</v>
      </c>
      <c r="AB1239" s="8">
        <v>802</v>
      </c>
      <c r="AC1239" s="8">
        <v>2020</v>
      </c>
      <c r="AD1239" s="8">
        <v>2399</v>
      </c>
      <c r="AE1239" s="8">
        <v>1487</v>
      </c>
      <c r="AF1239" s="8">
        <v>1076</v>
      </c>
      <c r="AG1239" s="8">
        <v>1813</v>
      </c>
      <c r="AH1239" s="8">
        <v>0</v>
      </c>
    </row>
    <row r="1240" spans="1:34" ht="13.5" customHeight="1" x14ac:dyDescent="0.2">
      <c r="A1240" s="165"/>
      <c r="B1240" s="168"/>
      <c r="C1240" s="178"/>
      <c r="D1240" s="169"/>
      <c r="E1240" s="122" t="s">
        <v>195</v>
      </c>
      <c r="F1240" s="134"/>
      <c r="G1240" s="134"/>
      <c r="H1240" s="134"/>
      <c r="I1240" s="134"/>
      <c r="J1240" s="134"/>
      <c r="K1240" s="134"/>
      <c r="L1240" s="134"/>
      <c r="M1240" s="134"/>
      <c r="N1240" s="134"/>
      <c r="O1240" s="134"/>
      <c r="P1240" s="134"/>
      <c r="Q1240" s="134">
        <v>0</v>
      </c>
      <c r="R1240" s="134">
        <v>0</v>
      </c>
      <c r="S1240" s="134">
        <v>1</v>
      </c>
      <c r="T1240" s="134">
        <v>0</v>
      </c>
      <c r="U1240" s="134">
        <v>3</v>
      </c>
      <c r="V1240" s="134">
        <v>0</v>
      </c>
      <c r="W1240" s="134">
        <v>0</v>
      </c>
      <c r="X1240" s="134">
        <v>0</v>
      </c>
      <c r="Y1240" s="134">
        <v>1</v>
      </c>
      <c r="Z1240" s="134">
        <v>1</v>
      </c>
      <c r="AA1240" s="134">
        <v>0</v>
      </c>
      <c r="AB1240" s="134">
        <v>1</v>
      </c>
      <c r="AC1240" s="134">
        <v>0</v>
      </c>
      <c r="AD1240" s="134">
        <v>2</v>
      </c>
      <c r="AE1240" s="134">
        <v>1</v>
      </c>
      <c r="AF1240" s="134">
        <v>0</v>
      </c>
      <c r="AG1240" s="134">
        <v>0</v>
      </c>
      <c r="AH1240" s="134">
        <v>0</v>
      </c>
    </row>
    <row r="1241" spans="1:34" ht="13.5" customHeight="1" x14ac:dyDescent="0.2">
      <c r="A1241" s="165"/>
      <c r="B1241" s="168"/>
      <c r="C1241" s="178"/>
      <c r="D1241" s="169"/>
      <c r="E1241" s="123" t="s">
        <v>197</v>
      </c>
      <c r="F1241" s="138"/>
      <c r="G1241" s="138"/>
      <c r="H1241" s="138"/>
      <c r="I1241" s="138"/>
      <c r="J1241" s="138"/>
      <c r="K1241" s="138"/>
      <c r="L1241" s="138"/>
      <c r="M1241" s="138"/>
      <c r="N1241" s="138"/>
      <c r="O1241" s="138"/>
      <c r="P1241" s="138"/>
      <c r="Q1241" s="139">
        <f t="shared" ref="Q1241:S1241" si="1317">Q1240/Q1238*100</f>
        <v>0</v>
      </c>
      <c r="R1241" s="139">
        <f t="shared" si="1317"/>
        <v>0</v>
      </c>
      <c r="S1241" s="139">
        <f t="shared" si="1317"/>
        <v>2.3809523809523809</v>
      </c>
      <c r="T1241" s="139">
        <f t="shared" ref="T1241:AH1241" si="1318">T1240/T1238*100</f>
        <v>0</v>
      </c>
      <c r="U1241" s="139">
        <f t="shared" si="1318"/>
        <v>7.6923076923076925</v>
      </c>
      <c r="V1241" s="139">
        <f t="shared" si="1318"/>
        <v>0</v>
      </c>
      <c r="W1241" s="139">
        <f t="shared" si="1318"/>
        <v>0</v>
      </c>
      <c r="X1241" s="139">
        <f t="shared" si="1318"/>
        <v>0</v>
      </c>
      <c r="Y1241" s="139">
        <f t="shared" si="1318"/>
        <v>4.3478260869565215</v>
      </c>
      <c r="Z1241" s="139">
        <f t="shared" si="1318"/>
        <v>5.2631578947368416</v>
      </c>
      <c r="AA1241" s="139">
        <f t="shared" si="1318"/>
        <v>0</v>
      </c>
      <c r="AB1241" s="139">
        <f t="shared" si="1318"/>
        <v>3.5714285714285712</v>
      </c>
      <c r="AC1241" s="139">
        <f t="shared" si="1318"/>
        <v>0</v>
      </c>
      <c r="AD1241" s="139">
        <f t="shared" si="1318"/>
        <v>8.695652173913043</v>
      </c>
      <c r="AE1241" s="139">
        <f t="shared" si="1318"/>
        <v>7.6923076923076925</v>
      </c>
      <c r="AF1241" s="139">
        <f t="shared" si="1318"/>
        <v>0</v>
      </c>
      <c r="AG1241" s="139">
        <f t="shared" si="1318"/>
        <v>0</v>
      </c>
      <c r="AH1241" s="139" t="e">
        <f t="shared" si="1318"/>
        <v>#DIV/0!</v>
      </c>
    </row>
    <row r="1242" spans="1:34" ht="13.5" customHeight="1" x14ac:dyDescent="0.2">
      <c r="A1242" s="165"/>
      <c r="B1242" s="170"/>
      <c r="C1242" s="179"/>
      <c r="D1242" s="171"/>
      <c r="E1242" s="121" t="s">
        <v>189</v>
      </c>
      <c r="F1242" s="143">
        <f>F1239/F1238</f>
        <v>61.769230769230766</v>
      </c>
      <c r="G1242" s="143">
        <f>G1239/G1238</f>
        <v>52.553846153846152</v>
      </c>
      <c r="H1242" s="143">
        <f t="shared" ref="H1242:AH1242" si="1319">H1239/H1238</f>
        <v>50.579710144927539</v>
      </c>
      <c r="I1242" s="143">
        <f t="shared" si="1319"/>
        <v>55.445945945945944</v>
      </c>
      <c r="J1242" s="143">
        <f t="shared" si="1319"/>
        <v>85.173913043478265</v>
      </c>
      <c r="K1242" s="143">
        <f t="shared" si="1319"/>
        <v>50.735294117647058</v>
      </c>
      <c r="L1242" s="143">
        <f t="shared" si="1319"/>
        <v>83.246913580246911</v>
      </c>
      <c r="M1242" s="143">
        <f t="shared" si="1319"/>
        <v>45.9375</v>
      </c>
      <c r="N1242" s="143">
        <f t="shared" si="1319"/>
        <v>105.31914893617021</v>
      </c>
      <c r="O1242" s="143">
        <f t="shared" si="1319"/>
        <v>67.204081632653057</v>
      </c>
      <c r="P1242" s="143">
        <f t="shared" si="1319"/>
        <v>37.411764705882355</v>
      </c>
      <c r="Q1242" s="143">
        <f t="shared" si="1319"/>
        <v>45.88</v>
      </c>
      <c r="R1242" s="143">
        <f t="shared" si="1319"/>
        <v>37.754716981132077</v>
      </c>
      <c r="S1242" s="143">
        <f t="shared" si="1319"/>
        <v>61.666666666666664</v>
      </c>
      <c r="T1242" s="143">
        <f t="shared" si="1319"/>
        <v>70.811320754716988</v>
      </c>
      <c r="U1242" s="143">
        <f t="shared" si="1319"/>
        <v>85.512820512820511</v>
      </c>
      <c r="V1242" s="143">
        <f t="shared" si="1319"/>
        <v>94.441176470588232</v>
      </c>
      <c r="W1242" s="143">
        <f t="shared" si="1319"/>
        <v>47.952380952380949</v>
      </c>
      <c r="X1242" s="143">
        <f t="shared" si="1319"/>
        <v>70.18518518518519</v>
      </c>
      <c r="Y1242" s="143">
        <f t="shared" si="1319"/>
        <v>161.43478260869566</v>
      </c>
      <c r="Z1242" s="143">
        <f t="shared" si="1319"/>
        <v>56.842105263157897</v>
      </c>
      <c r="AA1242" s="143">
        <f t="shared" si="1319"/>
        <v>83.521739130434781</v>
      </c>
      <c r="AB1242" s="143">
        <f t="shared" si="1319"/>
        <v>28.642857142857142</v>
      </c>
      <c r="AC1242" s="143">
        <f t="shared" si="1319"/>
        <v>112.22222222222223</v>
      </c>
      <c r="AD1242" s="143">
        <f t="shared" si="1319"/>
        <v>104.30434782608695</v>
      </c>
      <c r="AE1242" s="143">
        <f t="shared" si="1319"/>
        <v>114.38461538461539</v>
      </c>
      <c r="AF1242" s="143">
        <f t="shared" si="1319"/>
        <v>107.6</v>
      </c>
      <c r="AG1242" s="143">
        <f t="shared" si="1319"/>
        <v>139.46153846153845</v>
      </c>
      <c r="AH1242" s="143" t="e">
        <f t="shared" si="1319"/>
        <v>#DIV/0!</v>
      </c>
    </row>
    <row r="1243" spans="1:34" ht="13.5" customHeight="1" x14ac:dyDescent="0.2">
      <c r="A1243" s="165"/>
      <c r="B1243" s="175" t="s">
        <v>73</v>
      </c>
      <c r="C1243" s="176"/>
      <c r="D1243" s="177"/>
      <c r="E1243" s="114" t="s">
        <v>187</v>
      </c>
      <c r="F1243" s="5">
        <v>491</v>
      </c>
      <c r="G1243" s="5">
        <v>530</v>
      </c>
      <c r="H1243" s="5">
        <v>527</v>
      </c>
      <c r="I1243" s="5">
        <v>480</v>
      </c>
      <c r="J1243" s="5">
        <v>522</v>
      </c>
      <c r="K1243" s="5">
        <v>531</v>
      </c>
      <c r="L1243" s="5">
        <v>526</v>
      </c>
      <c r="M1243" s="5">
        <v>540</v>
      </c>
      <c r="N1243" s="5">
        <v>500</v>
      </c>
      <c r="O1243" s="5">
        <v>513</v>
      </c>
      <c r="P1243" s="5">
        <v>491</v>
      </c>
      <c r="Q1243" s="5">
        <v>448</v>
      </c>
      <c r="R1243" s="5">
        <v>397</v>
      </c>
      <c r="S1243" s="5">
        <v>330</v>
      </c>
      <c r="T1243" s="5">
        <v>343</v>
      </c>
      <c r="U1243" s="5">
        <v>315</v>
      </c>
      <c r="V1243" s="5">
        <v>347</v>
      </c>
      <c r="W1243" s="5">
        <v>337</v>
      </c>
      <c r="X1243" s="5">
        <v>327</v>
      </c>
      <c r="Y1243" s="5">
        <v>273</v>
      </c>
      <c r="Z1243" s="5">
        <v>267</v>
      </c>
      <c r="AA1243" s="5">
        <v>251</v>
      </c>
      <c r="AB1243" s="5">
        <v>237</v>
      </c>
      <c r="AC1243" s="5">
        <v>243</v>
      </c>
      <c r="AD1243" s="5">
        <v>209</v>
      </c>
      <c r="AE1243" s="5">
        <v>157</v>
      </c>
      <c r="AF1243" s="5">
        <v>173</v>
      </c>
      <c r="AG1243" s="5">
        <v>157</v>
      </c>
      <c r="AH1243" s="5">
        <v>24</v>
      </c>
    </row>
    <row r="1244" spans="1:34" ht="13.5" customHeight="1" x14ac:dyDescent="0.2">
      <c r="A1244" s="165"/>
      <c r="B1244" s="168"/>
      <c r="C1244" s="178"/>
      <c r="D1244" s="169"/>
      <c r="E1244" s="115" t="s">
        <v>188</v>
      </c>
      <c r="F1244" s="8">
        <v>29225</v>
      </c>
      <c r="G1244" s="8">
        <v>29095</v>
      </c>
      <c r="H1244" s="8">
        <v>55883</v>
      </c>
      <c r="I1244" s="8">
        <v>34827</v>
      </c>
      <c r="J1244" s="8">
        <v>24948</v>
      </c>
      <c r="K1244" s="8">
        <v>26934</v>
      </c>
      <c r="L1244" s="8">
        <v>23228</v>
      </c>
      <c r="M1244" s="8">
        <v>39492</v>
      </c>
      <c r="N1244" s="8">
        <v>36483</v>
      </c>
      <c r="O1244" s="8">
        <v>27965</v>
      </c>
      <c r="P1244" s="8">
        <v>27404</v>
      </c>
      <c r="Q1244" s="8">
        <v>24399</v>
      </c>
      <c r="R1244" s="8">
        <v>23285</v>
      </c>
      <c r="S1244" s="8">
        <v>18665</v>
      </c>
      <c r="T1244" s="8">
        <v>15132</v>
      </c>
      <c r="U1244" s="8">
        <v>14733</v>
      </c>
      <c r="V1244" s="8">
        <v>25279</v>
      </c>
      <c r="W1244" s="8">
        <v>17478</v>
      </c>
      <c r="X1244" s="8">
        <v>23012</v>
      </c>
      <c r="Y1244" s="8">
        <v>15882</v>
      </c>
      <c r="Z1244" s="8">
        <v>11863</v>
      </c>
      <c r="AA1244" s="8">
        <v>16084</v>
      </c>
      <c r="AB1244" s="8">
        <v>21785</v>
      </c>
      <c r="AC1244" s="8">
        <v>15965</v>
      </c>
      <c r="AD1244" s="8">
        <v>15407</v>
      </c>
      <c r="AE1244" s="8">
        <v>10807</v>
      </c>
      <c r="AF1244" s="8">
        <v>11277</v>
      </c>
      <c r="AG1244" s="8">
        <v>11466</v>
      </c>
      <c r="AH1244" s="8">
        <v>1490</v>
      </c>
    </row>
    <row r="1245" spans="1:34" ht="13.5" customHeight="1" x14ac:dyDescent="0.2">
      <c r="A1245" s="165"/>
      <c r="B1245" s="168"/>
      <c r="C1245" s="178"/>
      <c r="D1245" s="169"/>
      <c r="E1245" s="122" t="s">
        <v>195</v>
      </c>
      <c r="F1245" s="134"/>
      <c r="G1245" s="134"/>
      <c r="H1245" s="134"/>
      <c r="I1245" s="134"/>
      <c r="J1245" s="134"/>
      <c r="K1245" s="134"/>
      <c r="L1245" s="134"/>
      <c r="M1245" s="134"/>
      <c r="N1245" s="134"/>
      <c r="O1245" s="134"/>
      <c r="P1245" s="134"/>
      <c r="Q1245" s="134">
        <v>3</v>
      </c>
      <c r="R1245" s="134">
        <v>5</v>
      </c>
      <c r="S1245" s="134">
        <v>2</v>
      </c>
      <c r="T1245" s="134">
        <v>3</v>
      </c>
      <c r="U1245" s="134">
        <v>8</v>
      </c>
      <c r="V1245" s="134">
        <v>6</v>
      </c>
      <c r="W1245" s="134">
        <v>3</v>
      </c>
      <c r="X1245" s="134">
        <v>3</v>
      </c>
      <c r="Y1245" s="134">
        <v>9</v>
      </c>
      <c r="Z1245" s="134">
        <v>4</v>
      </c>
      <c r="AA1245" s="134">
        <v>5</v>
      </c>
      <c r="AB1245" s="134">
        <v>2</v>
      </c>
      <c r="AC1245" s="134">
        <v>1</v>
      </c>
      <c r="AD1245" s="134">
        <v>2</v>
      </c>
      <c r="AE1245" s="134">
        <v>0</v>
      </c>
      <c r="AF1245" s="134">
        <v>0</v>
      </c>
      <c r="AG1245" s="134">
        <v>1</v>
      </c>
      <c r="AH1245" s="134">
        <v>1</v>
      </c>
    </row>
    <row r="1246" spans="1:34" ht="13.5" customHeight="1" x14ac:dyDescent="0.2">
      <c r="A1246" s="165"/>
      <c r="B1246" s="168"/>
      <c r="C1246" s="178"/>
      <c r="D1246" s="169"/>
      <c r="E1246" s="123" t="s">
        <v>197</v>
      </c>
      <c r="F1246" s="138"/>
      <c r="G1246" s="138"/>
      <c r="H1246" s="138"/>
      <c r="I1246" s="138"/>
      <c r="J1246" s="138"/>
      <c r="K1246" s="138"/>
      <c r="L1246" s="138"/>
      <c r="M1246" s="138"/>
      <c r="N1246" s="138"/>
      <c r="O1246" s="138"/>
      <c r="P1246" s="138"/>
      <c r="Q1246" s="139">
        <f t="shared" ref="Q1246:S1246" si="1320">Q1245/Q1243*100</f>
        <v>0.6696428571428571</v>
      </c>
      <c r="R1246" s="139">
        <f t="shared" si="1320"/>
        <v>1.2594458438287155</v>
      </c>
      <c r="S1246" s="139">
        <f t="shared" si="1320"/>
        <v>0.60606060606060608</v>
      </c>
      <c r="T1246" s="139">
        <f t="shared" ref="T1246:AH1246" si="1321">T1245/T1243*100</f>
        <v>0.87463556851311952</v>
      </c>
      <c r="U1246" s="139">
        <f t="shared" si="1321"/>
        <v>2.5396825396825395</v>
      </c>
      <c r="V1246" s="139">
        <f t="shared" si="1321"/>
        <v>1.7291066282420751</v>
      </c>
      <c r="W1246" s="139">
        <f t="shared" si="1321"/>
        <v>0.89020771513353114</v>
      </c>
      <c r="X1246" s="139">
        <f t="shared" si="1321"/>
        <v>0.91743119266055051</v>
      </c>
      <c r="Y1246" s="139">
        <f t="shared" si="1321"/>
        <v>3.296703296703297</v>
      </c>
      <c r="Z1246" s="139">
        <f t="shared" si="1321"/>
        <v>1.4981273408239701</v>
      </c>
      <c r="AA1246" s="139">
        <f t="shared" si="1321"/>
        <v>1.9920318725099602</v>
      </c>
      <c r="AB1246" s="139">
        <f t="shared" si="1321"/>
        <v>0.8438818565400843</v>
      </c>
      <c r="AC1246" s="139">
        <f t="shared" si="1321"/>
        <v>0.41152263374485598</v>
      </c>
      <c r="AD1246" s="139">
        <f t="shared" si="1321"/>
        <v>0.9569377990430622</v>
      </c>
      <c r="AE1246" s="139">
        <f t="shared" si="1321"/>
        <v>0</v>
      </c>
      <c r="AF1246" s="139">
        <f t="shared" si="1321"/>
        <v>0</v>
      </c>
      <c r="AG1246" s="139">
        <f t="shared" si="1321"/>
        <v>0.63694267515923575</v>
      </c>
      <c r="AH1246" s="139">
        <f t="shared" si="1321"/>
        <v>4.1666666666666661</v>
      </c>
    </row>
    <row r="1247" spans="1:34" ht="13.5" customHeight="1" x14ac:dyDescent="0.2">
      <c r="A1247" s="165"/>
      <c r="B1247" s="170"/>
      <c r="C1247" s="179"/>
      <c r="D1247" s="171"/>
      <c r="E1247" s="121" t="s">
        <v>189</v>
      </c>
      <c r="F1247" s="143">
        <f>F1244/F1243</f>
        <v>59.521384928716905</v>
      </c>
      <c r="G1247" s="143">
        <f>G1244/G1243</f>
        <v>54.89622641509434</v>
      </c>
      <c r="H1247" s="143">
        <f t="shared" ref="H1247:AH1247" si="1322">H1244/H1243</f>
        <v>106.03984819734346</v>
      </c>
      <c r="I1247" s="143">
        <f t="shared" si="1322"/>
        <v>72.556250000000006</v>
      </c>
      <c r="J1247" s="143">
        <f t="shared" si="1322"/>
        <v>47.793103448275865</v>
      </c>
      <c r="K1247" s="143">
        <f t="shared" si="1322"/>
        <v>50.72316384180791</v>
      </c>
      <c r="L1247" s="143">
        <f t="shared" si="1322"/>
        <v>44.159695817490494</v>
      </c>
      <c r="M1247" s="143">
        <f t="shared" si="1322"/>
        <v>73.13333333333334</v>
      </c>
      <c r="N1247" s="143">
        <f t="shared" si="1322"/>
        <v>72.965999999999994</v>
      </c>
      <c r="O1247" s="143">
        <f t="shared" si="1322"/>
        <v>54.512670565302145</v>
      </c>
      <c r="P1247" s="143">
        <f t="shared" si="1322"/>
        <v>55.812627291242364</v>
      </c>
      <c r="Q1247" s="143">
        <f t="shared" si="1322"/>
        <v>54.462053571428569</v>
      </c>
      <c r="R1247" s="143">
        <f t="shared" si="1322"/>
        <v>58.652392947103273</v>
      </c>
      <c r="S1247" s="143">
        <f t="shared" si="1322"/>
        <v>56.560606060606062</v>
      </c>
      <c r="T1247" s="143">
        <f t="shared" si="1322"/>
        <v>44.116618075801746</v>
      </c>
      <c r="U1247" s="143">
        <f t="shared" si="1322"/>
        <v>46.771428571428572</v>
      </c>
      <c r="V1247" s="143">
        <f t="shared" si="1322"/>
        <v>72.850144092219026</v>
      </c>
      <c r="W1247" s="143">
        <f t="shared" si="1322"/>
        <v>51.863501483679528</v>
      </c>
      <c r="X1247" s="143">
        <f t="shared" si="1322"/>
        <v>70.37308868501529</v>
      </c>
      <c r="Y1247" s="143">
        <f t="shared" si="1322"/>
        <v>58.175824175824175</v>
      </c>
      <c r="Z1247" s="143">
        <f t="shared" si="1322"/>
        <v>44.430711610486888</v>
      </c>
      <c r="AA1247" s="143">
        <f t="shared" si="1322"/>
        <v>64.079681274900395</v>
      </c>
      <c r="AB1247" s="143">
        <f t="shared" si="1322"/>
        <v>91.919831223628691</v>
      </c>
      <c r="AC1247" s="143">
        <f t="shared" si="1322"/>
        <v>65.699588477366248</v>
      </c>
      <c r="AD1247" s="143">
        <f t="shared" si="1322"/>
        <v>73.717703349282303</v>
      </c>
      <c r="AE1247" s="143">
        <f t="shared" si="1322"/>
        <v>68.834394904458605</v>
      </c>
      <c r="AF1247" s="143">
        <f t="shared" si="1322"/>
        <v>65.184971098265891</v>
      </c>
      <c r="AG1247" s="143">
        <f t="shared" si="1322"/>
        <v>73.031847133757964</v>
      </c>
      <c r="AH1247" s="143">
        <f t="shared" si="1322"/>
        <v>62.083333333333336</v>
      </c>
    </row>
    <row r="1248" spans="1:34" ht="13.5" customHeight="1" x14ac:dyDescent="0.2">
      <c r="A1248" s="165"/>
      <c r="B1248" s="175" t="s">
        <v>74</v>
      </c>
      <c r="C1248" s="176"/>
      <c r="D1248" s="177"/>
      <c r="E1248" s="114" t="s">
        <v>187</v>
      </c>
      <c r="F1248" s="5">
        <v>214</v>
      </c>
      <c r="G1248" s="5">
        <v>244</v>
      </c>
      <c r="H1248" s="5">
        <v>238</v>
      </c>
      <c r="I1248" s="5">
        <v>270</v>
      </c>
      <c r="J1248" s="5">
        <v>264</v>
      </c>
      <c r="K1248" s="5">
        <v>300</v>
      </c>
      <c r="L1248" s="5">
        <v>300</v>
      </c>
      <c r="M1248" s="5">
        <v>302</v>
      </c>
      <c r="N1248" s="5">
        <v>356</v>
      </c>
      <c r="O1248" s="5">
        <v>335</v>
      </c>
      <c r="P1248" s="5">
        <v>304</v>
      </c>
      <c r="Q1248" s="5">
        <v>300</v>
      </c>
      <c r="R1248" s="5">
        <v>272</v>
      </c>
      <c r="S1248" s="5">
        <v>246</v>
      </c>
      <c r="T1248" s="5">
        <v>235</v>
      </c>
      <c r="U1248" s="5">
        <v>219</v>
      </c>
      <c r="V1248" s="5">
        <v>236</v>
      </c>
      <c r="W1248" s="5">
        <v>205</v>
      </c>
      <c r="X1248" s="5">
        <v>218</v>
      </c>
      <c r="Y1248" s="5">
        <v>215</v>
      </c>
      <c r="Z1248" s="5">
        <v>195</v>
      </c>
      <c r="AA1248" s="5">
        <v>170</v>
      </c>
      <c r="AB1248" s="5">
        <v>216</v>
      </c>
      <c r="AC1248" s="5">
        <v>145</v>
      </c>
      <c r="AD1248" s="5">
        <v>134</v>
      </c>
      <c r="AE1248" s="5">
        <v>122</v>
      </c>
      <c r="AF1248" s="5">
        <v>114</v>
      </c>
      <c r="AG1248" s="5">
        <v>109</v>
      </c>
      <c r="AH1248" s="5">
        <v>32</v>
      </c>
    </row>
    <row r="1249" spans="1:34" ht="13.5" customHeight="1" x14ac:dyDescent="0.2">
      <c r="A1249" s="165"/>
      <c r="B1249" s="168"/>
      <c r="C1249" s="178"/>
      <c r="D1249" s="169"/>
      <c r="E1249" s="115" t="s">
        <v>188</v>
      </c>
      <c r="F1249" s="8">
        <v>6790</v>
      </c>
      <c r="G1249" s="8">
        <v>5408</v>
      </c>
      <c r="H1249" s="8">
        <v>10939</v>
      </c>
      <c r="I1249" s="8">
        <v>7147</v>
      </c>
      <c r="J1249" s="8">
        <v>11293</v>
      </c>
      <c r="K1249" s="8">
        <v>6959</v>
      </c>
      <c r="L1249" s="8">
        <v>8811</v>
      </c>
      <c r="M1249" s="8">
        <v>13001</v>
      </c>
      <c r="N1249" s="8">
        <v>4354</v>
      </c>
      <c r="O1249" s="8">
        <v>4302</v>
      </c>
      <c r="P1249" s="8">
        <v>5345</v>
      </c>
      <c r="Q1249" s="8">
        <v>7178</v>
      </c>
      <c r="R1249" s="8">
        <v>4655</v>
      </c>
      <c r="S1249" s="8">
        <v>2623</v>
      </c>
      <c r="T1249" s="8">
        <v>3819</v>
      </c>
      <c r="U1249" s="8">
        <v>3650</v>
      </c>
      <c r="V1249" s="8">
        <v>7016</v>
      </c>
      <c r="W1249" s="8">
        <v>11756</v>
      </c>
      <c r="X1249" s="8">
        <v>7660</v>
      </c>
      <c r="Y1249" s="8">
        <v>3390</v>
      </c>
      <c r="Z1249" s="8">
        <v>3452</v>
      </c>
      <c r="AA1249" s="8">
        <v>1699</v>
      </c>
      <c r="AB1249" s="8">
        <v>4159</v>
      </c>
      <c r="AC1249" s="8">
        <v>4197</v>
      </c>
      <c r="AD1249" s="8">
        <v>2130</v>
      </c>
      <c r="AE1249" s="8">
        <v>4808</v>
      </c>
      <c r="AF1249" s="8">
        <v>1145</v>
      </c>
      <c r="AG1249" s="8">
        <v>1771</v>
      </c>
      <c r="AH1249" s="8">
        <v>920</v>
      </c>
    </row>
    <row r="1250" spans="1:34" ht="13.5" customHeight="1" x14ac:dyDescent="0.2">
      <c r="A1250" s="165"/>
      <c r="B1250" s="168"/>
      <c r="C1250" s="178"/>
      <c r="D1250" s="169"/>
      <c r="E1250" s="122" t="s">
        <v>195</v>
      </c>
      <c r="F1250" s="134"/>
      <c r="G1250" s="134"/>
      <c r="H1250" s="134"/>
      <c r="I1250" s="134"/>
      <c r="J1250" s="134"/>
      <c r="K1250" s="134"/>
      <c r="L1250" s="134"/>
      <c r="M1250" s="134"/>
      <c r="N1250" s="134"/>
      <c r="O1250" s="134"/>
      <c r="P1250" s="134"/>
      <c r="Q1250" s="134">
        <v>4</v>
      </c>
      <c r="R1250" s="134">
        <v>1</v>
      </c>
      <c r="S1250" s="134">
        <v>3</v>
      </c>
      <c r="T1250" s="134">
        <v>5</v>
      </c>
      <c r="U1250" s="134">
        <v>2</v>
      </c>
      <c r="V1250" s="134">
        <v>6</v>
      </c>
      <c r="W1250" s="134">
        <v>0</v>
      </c>
      <c r="X1250" s="134">
        <v>4</v>
      </c>
      <c r="Y1250" s="134">
        <v>0</v>
      </c>
      <c r="Z1250" s="134">
        <v>5</v>
      </c>
      <c r="AA1250" s="134">
        <v>3</v>
      </c>
      <c r="AB1250" s="134">
        <v>2</v>
      </c>
      <c r="AC1250" s="134">
        <v>6</v>
      </c>
      <c r="AD1250" s="134">
        <v>1</v>
      </c>
      <c r="AE1250" s="134">
        <v>0</v>
      </c>
      <c r="AF1250" s="134">
        <v>2</v>
      </c>
      <c r="AG1250" s="134">
        <v>0</v>
      </c>
      <c r="AH1250" s="134">
        <v>0</v>
      </c>
    </row>
    <row r="1251" spans="1:34" ht="13.5" customHeight="1" x14ac:dyDescent="0.2">
      <c r="A1251" s="165"/>
      <c r="B1251" s="168"/>
      <c r="C1251" s="178"/>
      <c r="D1251" s="169"/>
      <c r="E1251" s="123" t="s">
        <v>197</v>
      </c>
      <c r="F1251" s="138"/>
      <c r="G1251" s="138"/>
      <c r="H1251" s="138"/>
      <c r="I1251" s="138"/>
      <c r="J1251" s="138"/>
      <c r="K1251" s="138"/>
      <c r="L1251" s="138"/>
      <c r="M1251" s="138"/>
      <c r="N1251" s="138"/>
      <c r="O1251" s="138"/>
      <c r="P1251" s="138"/>
      <c r="Q1251" s="139">
        <f t="shared" ref="Q1251:S1251" si="1323">Q1250/Q1248*100</f>
        <v>1.3333333333333335</v>
      </c>
      <c r="R1251" s="139">
        <f t="shared" si="1323"/>
        <v>0.36764705882352938</v>
      </c>
      <c r="S1251" s="139">
        <f t="shared" si="1323"/>
        <v>1.2195121951219512</v>
      </c>
      <c r="T1251" s="139">
        <f t="shared" ref="T1251:AH1251" si="1324">T1250/T1248*100</f>
        <v>2.1276595744680851</v>
      </c>
      <c r="U1251" s="139">
        <f t="shared" si="1324"/>
        <v>0.91324200913242004</v>
      </c>
      <c r="V1251" s="139">
        <f t="shared" si="1324"/>
        <v>2.5423728813559325</v>
      </c>
      <c r="W1251" s="139">
        <f t="shared" si="1324"/>
        <v>0</v>
      </c>
      <c r="X1251" s="139">
        <f t="shared" si="1324"/>
        <v>1.834862385321101</v>
      </c>
      <c r="Y1251" s="139">
        <f t="shared" si="1324"/>
        <v>0</v>
      </c>
      <c r="Z1251" s="139">
        <f t="shared" si="1324"/>
        <v>2.5641025641025639</v>
      </c>
      <c r="AA1251" s="139">
        <f t="shared" si="1324"/>
        <v>1.7647058823529411</v>
      </c>
      <c r="AB1251" s="139">
        <f t="shared" si="1324"/>
        <v>0.92592592592592582</v>
      </c>
      <c r="AC1251" s="139">
        <f t="shared" si="1324"/>
        <v>4.1379310344827589</v>
      </c>
      <c r="AD1251" s="139">
        <f t="shared" si="1324"/>
        <v>0.74626865671641784</v>
      </c>
      <c r="AE1251" s="139">
        <f t="shared" si="1324"/>
        <v>0</v>
      </c>
      <c r="AF1251" s="139">
        <f t="shared" si="1324"/>
        <v>1.7543859649122806</v>
      </c>
      <c r="AG1251" s="139">
        <f t="shared" si="1324"/>
        <v>0</v>
      </c>
      <c r="AH1251" s="139">
        <f t="shared" si="1324"/>
        <v>0</v>
      </c>
    </row>
    <row r="1252" spans="1:34" ht="13.5" customHeight="1" x14ac:dyDescent="0.2">
      <c r="A1252" s="165"/>
      <c r="B1252" s="170"/>
      <c r="C1252" s="179"/>
      <c r="D1252" s="171"/>
      <c r="E1252" s="121" t="s">
        <v>189</v>
      </c>
      <c r="F1252" s="143">
        <f>F1249/F1248</f>
        <v>31.728971962616821</v>
      </c>
      <c r="G1252" s="143">
        <f>G1249/G1248</f>
        <v>22.16393442622951</v>
      </c>
      <c r="H1252" s="143">
        <f t="shared" ref="H1252:T1252" si="1325">H1249/H1248</f>
        <v>45.962184873949582</v>
      </c>
      <c r="I1252" s="143">
        <f t="shared" si="1325"/>
        <v>26.470370370370372</v>
      </c>
      <c r="J1252" s="143">
        <f t="shared" si="1325"/>
        <v>42.776515151515149</v>
      </c>
      <c r="K1252" s="143">
        <f t="shared" si="1325"/>
        <v>23.196666666666665</v>
      </c>
      <c r="L1252" s="143">
        <f t="shared" si="1325"/>
        <v>29.37</v>
      </c>
      <c r="M1252" s="143">
        <f t="shared" si="1325"/>
        <v>43.049668874172184</v>
      </c>
      <c r="N1252" s="143">
        <f t="shared" si="1325"/>
        <v>12.230337078651685</v>
      </c>
      <c r="O1252" s="143">
        <f t="shared" si="1325"/>
        <v>12.841791044776119</v>
      </c>
      <c r="P1252" s="143">
        <f t="shared" si="1325"/>
        <v>17.582236842105264</v>
      </c>
      <c r="Q1252" s="143">
        <f t="shared" si="1325"/>
        <v>23.926666666666666</v>
      </c>
      <c r="R1252" s="143">
        <f t="shared" si="1325"/>
        <v>17.113970588235293</v>
      </c>
      <c r="S1252" s="143">
        <f t="shared" si="1325"/>
        <v>10.66260162601626</v>
      </c>
      <c r="T1252" s="143">
        <f t="shared" si="1325"/>
        <v>16.251063829787235</v>
      </c>
      <c r="U1252" s="143">
        <f>U1249/U1248</f>
        <v>16.666666666666668</v>
      </c>
      <c r="V1252" s="143">
        <f t="shared" ref="V1252:AH1252" si="1326">V1249/V1248</f>
        <v>29.728813559322035</v>
      </c>
      <c r="W1252" s="143">
        <f t="shared" si="1326"/>
        <v>57.346341463414632</v>
      </c>
      <c r="X1252" s="143">
        <f t="shared" si="1326"/>
        <v>35.137614678899084</v>
      </c>
      <c r="Y1252" s="143">
        <f t="shared" si="1326"/>
        <v>15.767441860465116</v>
      </c>
      <c r="Z1252" s="143">
        <f t="shared" si="1326"/>
        <v>17.702564102564104</v>
      </c>
      <c r="AA1252" s="143">
        <f t="shared" si="1326"/>
        <v>9.9941176470588236</v>
      </c>
      <c r="AB1252" s="143">
        <f t="shared" si="1326"/>
        <v>19.25462962962963</v>
      </c>
      <c r="AC1252" s="143">
        <f t="shared" si="1326"/>
        <v>28.944827586206898</v>
      </c>
      <c r="AD1252" s="143">
        <f t="shared" si="1326"/>
        <v>15.895522388059701</v>
      </c>
      <c r="AE1252" s="143">
        <f t="shared" si="1326"/>
        <v>39.409836065573771</v>
      </c>
      <c r="AF1252" s="143">
        <f t="shared" si="1326"/>
        <v>10.043859649122806</v>
      </c>
      <c r="AG1252" s="143">
        <f t="shared" si="1326"/>
        <v>16.24770642201835</v>
      </c>
      <c r="AH1252" s="143">
        <f t="shared" si="1326"/>
        <v>28.75</v>
      </c>
    </row>
    <row r="1253" spans="1:34" ht="13.5" customHeight="1" x14ac:dyDescent="0.2">
      <c r="A1253" s="165"/>
      <c r="B1253" s="175" t="s">
        <v>75</v>
      </c>
      <c r="C1253" s="176"/>
      <c r="D1253" s="177"/>
      <c r="E1253" s="114" t="s">
        <v>187</v>
      </c>
      <c r="F1253" s="5">
        <v>1010</v>
      </c>
      <c r="G1253" s="5">
        <v>1017</v>
      </c>
      <c r="H1253" s="5">
        <v>992</v>
      </c>
      <c r="I1253" s="5">
        <v>872</v>
      </c>
      <c r="J1253" s="5">
        <v>1008</v>
      </c>
      <c r="K1253" s="5">
        <v>1018</v>
      </c>
      <c r="L1253" s="5">
        <v>1020</v>
      </c>
      <c r="M1253" s="5">
        <v>1066</v>
      </c>
      <c r="N1253" s="5">
        <v>900</v>
      </c>
      <c r="O1253" s="5">
        <v>1027</v>
      </c>
      <c r="P1253" s="5">
        <v>999</v>
      </c>
      <c r="Q1253" s="5">
        <v>907</v>
      </c>
      <c r="R1253" s="5">
        <v>969</v>
      </c>
      <c r="S1253" s="5">
        <v>884</v>
      </c>
      <c r="T1253" s="5">
        <v>920</v>
      </c>
      <c r="U1253" s="5">
        <v>824</v>
      </c>
      <c r="V1253" s="5">
        <v>963</v>
      </c>
      <c r="W1253" s="5">
        <v>907</v>
      </c>
      <c r="X1253" s="5">
        <v>964</v>
      </c>
      <c r="Y1253" s="5">
        <v>886</v>
      </c>
      <c r="Z1253" s="5">
        <v>767</v>
      </c>
      <c r="AA1253" s="5">
        <v>681</v>
      </c>
      <c r="AB1253" s="5">
        <v>863</v>
      </c>
      <c r="AC1253" s="5">
        <v>830</v>
      </c>
      <c r="AD1253" s="5">
        <v>799</v>
      </c>
      <c r="AE1253" s="5">
        <v>663</v>
      </c>
      <c r="AF1253" s="5">
        <v>726</v>
      </c>
      <c r="AG1253" s="5">
        <v>692</v>
      </c>
      <c r="AH1253" s="5">
        <v>500</v>
      </c>
    </row>
    <row r="1254" spans="1:34" ht="13.5" customHeight="1" x14ac:dyDescent="0.2">
      <c r="A1254" s="165"/>
      <c r="B1254" s="168"/>
      <c r="C1254" s="178"/>
      <c r="D1254" s="169"/>
      <c r="E1254" s="115" t="s">
        <v>188</v>
      </c>
      <c r="F1254" s="8">
        <v>527491</v>
      </c>
      <c r="G1254" s="8">
        <v>35839</v>
      </c>
      <c r="H1254" s="8">
        <v>56952</v>
      </c>
      <c r="I1254" s="8">
        <v>23377</v>
      </c>
      <c r="J1254" s="8">
        <v>33614</v>
      </c>
      <c r="K1254" s="8">
        <v>45406</v>
      </c>
      <c r="L1254" s="8">
        <v>33209</v>
      </c>
      <c r="M1254" s="8">
        <v>35113</v>
      </c>
      <c r="N1254" s="8">
        <v>31186</v>
      </c>
      <c r="O1254" s="8">
        <v>38552</v>
      </c>
      <c r="P1254" s="8">
        <v>29225</v>
      </c>
      <c r="Q1254" s="8">
        <v>38575</v>
      </c>
      <c r="R1254" s="8">
        <v>34931</v>
      </c>
      <c r="S1254" s="8">
        <v>29942</v>
      </c>
      <c r="T1254" s="8">
        <v>39107</v>
      </c>
      <c r="U1254" s="8">
        <v>36234</v>
      </c>
      <c r="V1254" s="8">
        <v>132871</v>
      </c>
      <c r="W1254" s="8">
        <v>32960</v>
      </c>
      <c r="X1254" s="8">
        <v>45469</v>
      </c>
      <c r="Y1254" s="8">
        <v>37789</v>
      </c>
      <c r="Z1254" s="8">
        <v>34405</v>
      </c>
      <c r="AA1254" s="8">
        <v>32378</v>
      </c>
      <c r="AB1254" s="8">
        <v>45423</v>
      </c>
      <c r="AC1254" s="8">
        <v>43585</v>
      </c>
      <c r="AD1254" s="8">
        <v>30828</v>
      </c>
      <c r="AE1254" s="8">
        <v>42703</v>
      </c>
      <c r="AF1254" s="8">
        <v>34944</v>
      </c>
      <c r="AG1254" s="8">
        <v>35629</v>
      </c>
      <c r="AH1254" s="8">
        <v>27311</v>
      </c>
    </row>
    <row r="1255" spans="1:34" ht="13.5" customHeight="1" x14ac:dyDescent="0.2">
      <c r="A1255" s="165"/>
      <c r="B1255" s="168"/>
      <c r="C1255" s="178"/>
      <c r="D1255" s="169"/>
      <c r="E1255" s="122" t="s">
        <v>195</v>
      </c>
      <c r="F1255" s="134"/>
      <c r="G1255" s="134"/>
      <c r="H1255" s="134"/>
      <c r="I1255" s="134"/>
      <c r="J1255" s="134"/>
      <c r="K1255" s="134"/>
      <c r="L1255" s="134"/>
      <c r="M1255" s="134"/>
      <c r="N1255" s="134"/>
      <c r="O1255" s="134"/>
      <c r="P1255" s="134"/>
      <c r="Q1255" s="134">
        <v>19</v>
      </c>
      <c r="R1255" s="134">
        <v>6</v>
      </c>
      <c r="S1255" s="134">
        <v>8</v>
      </c>
      <c r="T1255" s="134">
        <v>11</v>
      </c>
      <c r="U1255" s="134">
        <v>10</v>
      </c>
      <c r="V1255" s="134">
        <v>7</v>
      </c>
      <c r="W1255" s="134">
        <v>6</v>
      </c>
      <c r="X1255" s="134">
        <v>9</v>
      </c>
      <c r="Y1255" s="134">
        <v>12</v>
      </c>
      <c r="Z1255" s="134">
        <v>8</v>
      </c>
      <c r="AA1255" s="134">
        <v>6</v>
      </c>
      <c r="AB1255" s="134">
        <v>5</v>
      </c>
      <c r="AC1255" s="134">
        <v>11</v>
      </c>
      <c r="AD1255" s="134">
        <v>2</v>
      </c>
      <c r="AE1255" s="134">
        <v>5</v>
      </c>
      <c r="AF1255" s="134">
        <v>4</v>
      </c>
      <c r="AG1255" s="134">
        <v>6</v>
      </c>
      <c r="AH1255" s="134">
        <v>6</v>
      </c>
    </row>
    <row r="1256" spans="1:34" ht="13.5" customHeight="1" x14ac:dyDescent="0.2">
      <c r="A1256" s="165"/>
      <c r="B1256" s="168"/>
      <c r="C1256" s="178"/>
      <c r="D1256" s="169"/>
      <c r="E1256" s="123" t="s">
        <v>197</v>
      </c>
      <c r="F1256" s="138"/>
      <c r="G1256" s="138"/>
      <c r="H1256" s="138"/>
      <c r="I1256" s="138"/>
      <c r="J1256" s="138"/>
      <c r="K1256" s="138"/>
      <c r="L1256" s="138"/>
      <c r="M1256" s="138"/>
      <c r="N1256" s="138"/>
      <c r="O1256" s="138"/>
      <c r="P1256" s="138"/>
      <c r="Q1256" s="139">
        <f t="shared" ref="Q1256:S1256" si="1327">Q1255/Q1253*100</f>
        <v>2.0948180815876514</v>
      </c>
      <c r="R1256" s="139">
        <f t="shared" si="1327"/>
        <v>0.61919504643962853</v>
      </c>
      <c r="S1256" s="139">
        <f t="shared" si="1327"/>
        <v>0.90497737556561098</v>
      </c>
      <c r="T1256" s="139">
        <f t="shared" ref="T1256:AH1256" si="1328">T1255/T1253*100</f>
        <v>1.1956521739130435</v>
      </c>
      <c r="U1256" s="139">
        <f t="shared" si="1328"/>
        <v>1.2135922330097086</v>
      </c>
      <c r="V1256" s="139">
        <f t="shared" si="1328"/>
        <v>0.72689511941848395</v>
      </c>
      <c r="W1256" s="139">
        <f t="shared" si="1328"/>
        <v>0.66152149944873206</v>
      </c>
      <c r="X1256" s="139">
        <f t="shared" si="1328"/>
        <v>0.93360995850622408</v>
      </c>
      <c r="Y1256" s="139">
        <f t="shared" si="1328"/>
        <v>1.3544018058690745</v>
      </c>
      <c r="Z1256" s="139">
        <f t="shared" si="1328"/>
        <v>1.0430247718383312</v>
      </c>
      <c r="AA1256" s="139">
        <f t="shared" si="1328"/>
        <v>0.88105726872246704</v>
      </c>
      <c r="AB1256" s="139">
        <f t="shared" si="1328"/>
        <v>0.57937427578215528</v>
      </c>
      <c r="AC1256" s="139">
        <f t="shared" si="1328"/>
        <v>1.3253012048192772</v>
      </c>
      <c r="AD1256" s="139">
        <f t="shared" si="1328"/>
        <v>0.25031289111389238</v>
      </c>
      <c r="AE1256" s="139">
        <f t="shared" si="1328"/>
        <v>0.75414781297134237</v>
      </c>
      <c r="AF1256" s="139">
        <f t="shared" si="1328"/>
        <v>0.55096418732782371</v>
      </c>
      <c r="AG1256" s="139">
        <f t="shared" si="1328"/>
        <v>0.86705202312138718</v>
      </c>
      <c r="AH1256" s="139">
        <f t="shared" si="1328"/>
        <v>1.2</v>
      </c>
    </row>
    <row r="1257" spans="1:34" ht="13.5" customHeight="1" thickBot="1" x14ac:dyDescent="0.25">
      <c r="A1257" s="165"/>
      <c r="B1257" s="168"/>
      <c r="C1257" s="178"/>
      <c r="D1257" s="169"/>
      <c r="E1257" s="121" t="s">
        <v>189</v>
      </c>
      <c r="F1257" s="143">
        <f>F1254/F1253</f>
        <v>522.26831683168314</v>
      </c>
      <c r="G1257" s="143">
        <f>G1254/G1253</f>
        <v>35.239921337266473</v>
      </c>
      <c r="H1257" s="143">
        <f t="shared" ref="H1257:AH1257" si="1329">H1254/H1253</f>
        <v>57.411290322580648</v>
      </c>
      <c r="I1257" s="143">
        <f t="shared" si="1329"/>
        <v>26.808486238532112</v>
      </c>
      <c r="J1257" s="143">
        <f t="shared" si="1329"/>
        <v>33.347222222222221</v>
      </c>
      <c r="K1257" s="143">
        <f t="shared" si="1329"/>
        <v>44.603143418467582</v>
      </c>
      <c r="L1257" s="143">
        <f t="shared" si="1329"/>
        <v>32.557843137254899</v>
      </c>
      <c r="M1257" s="143">
        <f t="shared" si="1329"/>
        <v>32.939024390243901</v>
      </c>
      <c r="N1257" s="143">
        <f t="shared" si="1329"/>
        <v>34.651111111111113</v>
      </c>
      <c r="O1257" s="143">
        <f t="shared" si="1329"/>
        <v>37.53846153846154</v>
      </c>
      <c r="P1257" s="143">
        <f t="shared" si="1329"/>
        <v>29.254254254254253</v>
      </c>
      <c r="Q1257" s="143">
        <f t="shared" si="1329"/>
        <v>42.530319735391402</v>
      </c>
      <c r="R1257" s="143">
        <f t="shared" si="1329"/>
        <v>36.048503611971107</v>
      </c>
      <c r="S1257" s="143">
        <f t="shared" si="1329"/>
        <v>33.871040723981899</v>
      </c>
      <c r="T1257" s="143">
        <f t="shared" si="1329"/>
        <v>42.507608695652173</v>
      </c>
      <c r="U1257" s="143">
        <f t="shared" si="1329"/>
        <v>43.973300970873787</v>
      </c>
      <c r="V1257" s="143">
        <f t="shared" si="1329"/>
        <v>137.9761163032191</v>
      </c>
      <c r="W1257" s="143">
        <f t="shared" si="1329"/>
        <v>36.339581036383684</v>
      </c>
      <c r="X1257" s="143">
        <f t="shared" si="1329"/>
        <v>47.16701244813278</v>
      </c>
      <c r="Y1257" s="143">
        <f t="shared" si="1329"/>
        <v>42.651241534988714</v>
      </c>
      <c r="Z1257" s="143">
        <f t="shared" si="1329"/>
        <v>44.856584093872229</v>
      </c>
      <c r="AA1257" s="143">
        <f t="shared" si="1329"/>
        <v>47.544787077826726</v>
      </c>
      <c r="AB1257" s="143">
        <f t="shared" si="1329"/>
        <v>52.633835457705679</v>
      </c>
      <c r="AC1257" s="143">
        <f t="shared" si="1329"/>
        <v>52.512048192771083</v>
      </c>
      <c r="AD1257" s="143">
        <f t="shared" si="1329"/>
        <v>38.583229036295371</v>
      </c>
      <c r="AE1257" s="143">
        <f t="shared" si="1329"/>
        <v>64.40874811463047</v>
      </c>
      <c r="AF1257" s="143">
        <f t="shared" si="1329"/>
        <v>48.132231404958681</v>
      </c>
      <c r="AG1257" s="143">
        <f t="shared" si="1329"/>
        <v>51.486994219653177</v>
      </c>
      <c r="AH1257" s="143">
        <f t="shared" si="1329"/>
        <v>54.622</v>
      </c>
    </row>
    <row r="1258" spans="1:34" ht="13.5" customHeight="1" x14ac:dyDescent="0.2">
      <c r="A1258" s="166"/>
      <c r="B1258" s="180" t="s">
        <v>5</v>
      </c>
      <c r="C1258" s="181"/>
      <c r="D1258" s="182"/>
      <c r="E1258" s="117" t="s">
        <v>191</v>
      </c>
      <c r="F1258" s="11">
        <f>F1228+F1233+F1238+F1243+F1248+F1253</f>
        <v>4782</v>
      </c>
      <c r="G1258" s="11">
        <f>G1228+G1233+G1238+G1243+G1248+G1253</f>
        <v>4712</v>
      </c>
      <c r="H1258" s="11">
        <f t="shared" ref="H1258:U1258" si="1330">H1228+H1233+H1238+H1243+H1248+H1253</f>
        <v>4716</v>
      </c>
      <c r="I1258" s="11">
        <f t="shared" si="1330"/>
        <v>4050</v>
      </c>
      <c r="J1258" s="11">
        <f t="shared" si="1330"/>
        <v>4490</v>
      </c>
      <c r="K1258" s="11">
        <f t="shared" si="1330"/>
        <v>4521</v>
      </c>
      <c r="L1258" s="11">
        <f t="shared" si="1330"/>
        <v>4590</v>
      </c>
      <c r="M1258" s="11">
        <f t="shared" si="1330"/>
        <v>4816</v>
      </c>
      <c r="N1258" s="11">
        <f t="shared" si="1330"/>
        <v>4204</v>
      </c>
      <c r="O1258" s="11">
        <f t="shared" si="1330"/>
        <v>4552</v>
      </c>
      <c r="P1258" s="11">
        <f t="shared" si="1330"/>
        <v>4473</v>
      </c>
      <c r="Q1258" s="11">
        <f t="shared" si="1330"/>
        <v>4051</v>
      </c>
      <c r="R1258" s="11">
        <f t="shared" si="1330"/>
        <v>4000</v>
      </c>
      <c r="S1258" s="11">
        <f t="shared" si="1330"/>
        <v>3623</v>
      </c>
      <c r="T1258" s="11">
        <f t="shared" si="1330"/>
        <v>3440</v>
      </c>
      <c r="U1258" s="11">
        <f t="shared" si="1330"/>
        <v>3230</v>
      </c>
      <c r="V1258" s="11">
        <f t="shared" ref="V1258:AH1258" si="1331">V1228+V1233+V1238+V1243+V1248+V1253</f>
        <v>3562</v>
      </c>
      <c r="W1258" s="11">
        <f t="shared" si="1331"/>
        <v>3183</v>
      </c>
      <c r="X1258" s="11">
        <f t="shared" si="1331"/>
        <v>3272</v>
      </c>
      <c r="Y1258" s="11">
        <f t="shared" si="1331"/>
        <v>3017</v>
      </c>
      <c r="Z1258" s="11">
        <f t="shared" si="1331"/>
        <v>2740</v>
      </c>
      <c r="AA1258" s="11">
        <f t="shared" si="1331"/>
        <v>2479</v>
      </c>
      <c r="AB1258" s="11">
        <f t="shared" si="1331"/>
        <v>2745</v>
      </c>
      <c r="AC1258" s="11">
        <f t="shared" si="1331"/>
        <v>2591</v>
      </c>
      <c r="AD1258" s="11">
        <f t="shared" si="1331"/>
        <v>2583</v>
      </c>
      <c r="AE1258" s="11">
        <f t="shared" si="1331"/>
        <v>2036</v>
      </c>
      <c r="AF1258" s="11">
        <f t="shared" si="1331"/>
        <v>1936</v>
      </c>
      <c r="AG1258" s="11">
        <f t="shared" si="1331"/>
        <v>1715</v>
      </c>
      <c r="AH1258" s="11">
        <f t="shared" si="1331"/>
        <v>776</v>
      </c>
    </row>
    <row r="1259" spans="1:34" ht="13.5" customHeight="1" x14ac:dyDescent="0.2">
      <c r="A1259" s="166"/>
      <c r="B1259" s="183"/>
      <c r="C1259" s="184"/>
      <c r="D1259" s="185"/>
      <c r="E1259" s="118" t="s">
        <v>198</v>
      </c>
      <c r="F1259" s="12">
        <f>F1229+F1234+F1239+F1244+F1249+F1254</f>
        <v>788161</v>
      </c>
      <c r="G1259" s="12">
        <f>G1229+G1234+G1239+G1244+G1249+G1254</f>
        <v>270275</v>
      </c>
      <c r="H1259" s="12">
        <f t="shared" ref="H1259:U1260" si="1332">H1229+H1234+H1239+H1244+H1249+H1254</f>
        <v>328341</v>
      </c>
      <c r="I1259" s="12">
        <f t="shared" si="1332"/>
        <v>219585</v>
      </c>
      <c r="J1259" s="12">
        <f t="shared" si="1332"/>
        <v>270112</v>
      </c>
      <c r="K1259" s="12">
        <f t="shared" si="1332"/>
        <v>257788</v>
      </c>
      <c r="L1259" s="12">
        <f t="shared" si="1332"/>
        <v>249140</v>
      </c>
      <c r="M1259" s="12">
        <f t="shared" si="1332"/>
        <v>293219</v>
      </c>
      <c r="N1259" s="12">
        <f t="shared" si="1332"/>
        <v>232652</v>
      </c>
      <c r="O1259" s="12">
        <f t="shared" si="1332"/>
        <v>270963</v>
      </c>
      <c r="P1259" s="12">
        <f t="shared" si="1332"/>
        <v>247958</v>
      </c>
      <c r="Q1259" s="12">
        <f t="shared" si="1332"/>
        <v>232161</v>
      </c>
      <c r="R1259" s="12">
        <f t="shared" si="1332"/>
        <v>235652</v>
      </c>
      <c r="S1259" s="12">
        <f t="shared" si="1332"/>
        <v>204682</v>
      </c>
      <c r="T1259" s="12">
        <f t="shared" si="1332"/>
        <v>191616</v>
      </c>
      <c r="U1259" s="12">
        <f t="shared" si="1332"/>
        <v>188427</v>
      </c>
      <c r="V1259" s="12">
        <f t="shared" ref="V1259:AH1259" si="1333">V1229+V1234+V1239+V1244+V1249+V1254</f>
        <v>312729</v>
      </c>
      <c r="W1259" s="12">
        <f t="shared" si="1333"/>
        <v>187635</v>
      </c>
      <c r="X1259" s="12">
        <f t="shared" si="1333"/>
        <v>200712</v>
      </c>
      <c r="Y1259" s="12">
        <f t="shared" si="1333"/>
        <v>193090</v>
      </c>
      <c r="Z1259" s="12">
        <f t="shared" si="1333"/>
        <v>170310</v>
      </c>
      <c r="AA1259" s="12">
        <f t="shared" si="1333"/>
        <v>179312</v>
      </c>
      <c r="AB1259" s="12">
        <f t="shared" si="1333"/>
        <v>182598</v>
      </c>
      <c r="AC1259" s="12">
        <f t="shared" si="1333"/>
        <v>173098</v>
      </c>
      <c r="AD1259" s="12">
        <f t="shared" si="1333"/>
        <v>170796</v>
      </c>
      <c r="AE1259" s="12">
        <f t="shared" si="1333"/>
        <v>151127</v>
      </c>
      <c r="AF1259" s="12">
        <f t="shared" si="1333"/>
        <v>126450</v>
      </c>
      <c r="AG1259" s="12">
        <f t="shared" si="1333"/>
        <v>121015</v>
      </c>
      <c r="AH1259" s="12">
        <f t="shared" si="1333"/>
        <v>50714</v>
      </c>
    </row>
    <row r="1260" spans="1:34" ht="13.5" customHeight="1" x14ac:dyDescent="0.2">
      <c r="A1260" s="166"/>
      <c r="B1260" s="183"/>
      <c r="C1260" s="184"/>
      <c r="D1260" s="185"/>
      <c r="E1260" s="129" t="s">
        <v>196</v>
      </c>
      <c r="F1260" s="135"/>
      <c r="G1260" s="135"/>
      <c r="H1260" s="135"/>
      <c r="I1260" s="135"/>
      <c r="J1260" s="135"/>
      <c r="K1260" s="135"/>
      <c r="L1260" s="135"/>
      <c r="M1260" s="135"/>
      <c r="N1260" s="135"/>
      <c r="O1260" s="135"/>
      <c r="P1260" s="135"/>
      <c r="Q1260" s="135">
        <f t="shared" si="1332"/>
        <v>97</v>
      </c>
      <c r="R1260" s="135">
        <f t="shared" si="1332"/>
        <v>75</v>
      </c>
      <c r="S1260" s="135">
        <f t="shared" si="1332"/>
        <v>65</v>
      </c>
      <c r="T1260" s="136">
        <f t="shared" si="1332"/>
        <v>75</v>
      </c>
      <c r="U1260" s="136">
        <f t="shared" si="1332"/>
        <v>80</v>
      </c>
      <c r="V1260" s="136">
        <f t="shared" ref="V1260:AH1260" si="1334">V1230+V1235+V1240+V1245+V1250+V1255</f>
        <v>81</v>
      </c>
      <c r="W1260" s="136">
        <f t="shared" si="1334"/>
        <v>66</v>
      </c>
      <c r="X1260" s="136">
        <f t="shared" si="1334"/>
        <v>74</v>
      </c>
      <c r="Y1260" s="136">
        <f t="shared" si="1334"/>
        <v>78</v>
      </c>
      <c r="Z1260" s="136">
        <f t="shared" si="1334"/>
        <v>77</v>
      </c>
      <c r="AA1260" s="136">
        <f t="shared" si="1334"/>
        <v>75</v>
      </c>
      <c r="AB1260" s="136">
        <f t="shared" si="1334"/>
        <v>53</v>
      </c>
      <c r="AC1260" s="136">
        <f t="shared" si="1334"/>
        <v>48</v>
      </c>
      <c r="AD1260" s="136">
        <f t="shared" si="1334"/>
        <v>41</v>
      </c>
      <c r="AE1260" s="136">
        <f t="shared" si="1334"/>
        <v>17</v>
      </c>
      <c r="AF1260" s="136">
        <f t="shared" si="1334"/>
        <v>13</v>
      </c>
      <c r="AG1260" s="136">
        <f t="shared" si="1334"/>
        <v>18</v>
      </c>
      <c r="AH1260" s="136">
        <f t="shared" si="1334"/>
        <v>9</v>
      </c>
    </row>
    <row r="1261" spans="1:34" ht="13.5" customHeight="1" x14ac:dyDescent="0.2">
      <c r="A1261" s="166"/>
      <c r="B1261" s="183"/>
      <c r="C1261" s="184"/>
      <c r="D1261" s="185"/>
      <c r="E1261" s="128" t="s">
        <v>197</v>
      </c>
      <c r="F1261" s="140"/>
      <c r="G1261" s="140"/>
      <c r="H1261" s="140"/>
      <c r="I1261" s="140"/>
      <c r="J1261" s="140"/>
      <c r="K1261" s="140"/>
      <c r="L1261" s="140"/>
      <c r="M1261" s="140"/>
      <c r="N1261" s="140"/>
      <c r="O1261" s="140"/>
      <c r="P1261" s="140"/>
      <c r="Q1261" s="141">
        <f t="shared" ref="Q1261:S1261" si="1335">Q1260/Q1258*100</f>
        <v>2.3944705011108369</v>
      </c>
      <c r="R1261" s="141">
        <f t="shared" si="1335"/>
        <v>1.875</v>
      </c>
      <c r="S1261" s="141">
        <f t="shared" si="1335"/>
        <v>1.7940932928512283</v>
      </c>
      <c r="T1261" s="141">
        <f t="shared" ref="T1261:U1261" si="1336">T1260/T1258*100</f>
        <v>2.1802325581395348</v>
      </c>
      <c r="U1261" s="141">
        <f t="shared" si="1336"/>
        <v>2.4767801857585141</v>
      </c>
      <c r="V1261" s="141">
        <f t="shared" ref="V1261:AH1261" si="1337">V1260/V1258*100</f>
        <v>2.2740033688938799</v>
      </c>
      <c r="W1261" s="141">
        <f t="shared" si="1337"/>
        <v>2.0735155513666355</v>
      </c>
      <c r="X1261" s="141">
        <f t="shared" si="1337"/>
        <v>2.2616136919315402</v>
      </c>
      <c r="Y1261" s="141">
        <f t="shared" si="1337"/>
        <v>2.5853496851176665</v>
      </c>
      <c r="Z1261" s="141">
        <f t="shared" si="1337"/>
        <v>2.8102189781021898</v>
      </c>
      <c r="AA1261" s="141">
        <f t="shared" si="1337"/>
        <v>3.0254134731746674</v>
      </c>
      <c r="AB1261" s="141">
        <f t="shared" si="1337"/>
        <v>1.9307832422586522</v>
      </c>
      <c r="AC1261" s="141">
        <f t="shared" si="1337"/>
        <v>1.8525665766113468</v>
      </c>
      <c r="AD1261" s="141">
        <f t="shared" si="1337"/>
        <v>1.5873015873015872</v>
      </c>
      <c r="AE1261" s="141">
        <f t="shared" si="1337"/>
        <v>0.83497053045186642</v>
      </c>
      <c r="AF1261" s="141">
        <f t="shared" si="1337"/>
        <v>0.67148760330578516</v>
      </c>
      <c r="AG1261" s="141">
        <f t="shared" si="1337"/>
        <v>1.0495626822157436</v>
      </c>
      <c r="AH1261" s="141">
        <f t="shared" si="1337"/>
        <v>1.1597938144329898</v>
      </c>
    </row>
    <row r="1262" spans="1:34" ht="13.5" customHeight="1" thickBot="1" x14ac:dyDescent="0.25">
      <c r="A1262" s="167"/>
      <c r="B1262" s="186"/>
      <c r="C1262" s="187"/>
      <c r="D1262" s="188"/>
      <c r="E1262" s="130" t="s">
        <v>190</v>
      </c>
      <c r="F1262" s="144">
        <f>F1259/F1258</f>
        <v>164.81827687160185</v>
      </c>
      <c r="G1262" s="144">
        <f>G1259/G1258</f>
        <v>57.358870967741936</v>
      </c>
      <c r="H1262" s="144">
        <f t="shared" ref="H1262:U1262" si="1338">H1259/H1258</f>
        <v>69.622773536895679</v>
      </c>
      <c r="I1262" s="144">
        <f t="shared" si="1338"/>
        <v>54.218518518518522</v>
      </c>
      <c r="J1262" s="144">
        <f t="shared" si="1338"/>
        <v>60.15857461024499</v>
      </c>
      <c r="K1262" s="144">
        <f t="shared" si="1338"/>
        <v>57.020128290201285</v>
      </c>
      <c r="L1262" s="144">
        <f t="shared" si="1338"/>
        <v>54.278867102396511</v>
      </c>
      <c r="M1262" s="144">
        <f t="shared" si="1338"/>
        <v>60.884343853820596</v>
      </c>
      <c r="N1262" s="144">
        <f t="shared" si="1338"/>
        <v>55.340627973358707</v>
      </c>
      <c r="O1262" s="144">
        <f t="shared" si="1338"/>
        <v>59.526142355008787</v>
      </c>
      <c r="P1262" s="144">
        <f t="shared" si="1338"/>
        <v>55.434384082271407</v>
      </c>
      <c r="Q1262" s="144">
        <f t="shared" si="1338"/>
        <v>57.309553196741547</v>
      </c>
      <c r="R1262" s="144">
        <f t="shared" si="1338"/>
        <v>58.912999999999997</v>
      </c>
      <c r="S1262" s="144">
        <f t="shared" si="1338"/>
        <v>56.495169748826939</v>
      </c>
      <c r="T1262" s="144">
        <f t="shared" si="1338"/>
        <v>55.70232558139535</v>
      </c>
      <c r="U1262" s="144">
        <f t="shared" si="1338"/>
        <v>58.336532507739939</v>
      </c>
      <c r="V1262" s="144">
        <f t="shared" ref="V1262:AH1262" si="1339">V1259/V1258</f>
        <v>87.79590117911286</v>
      </c>
      <c r="W1262" s="144">
        <f t="shared" si="1339"/>
        <v>58.949104618284636</v>
      </c>
      <c r="X1262" s="144">
        <f t="shared" si="1339"/>
        <v>61.342298288508559</v>
      </c>
      <c r="Y1262" s="144">
        <f t="shared" si="1339"/>
        <v>64.000662910175677</v>
      </c>
      <c r="Z1262" s="144">
        <f t="shared" si="1339"/>
        <v>62.15693430656934</v>
      </c>
      <c r="AA1262" s="144">
        <f t="shared" si="1339"/>
        <v>72.332392093586122</v>
      </c>
      <c r="AB1262" s="144">
        <f t="shared" si="1339"/>
        <v>66.520218579234978</v>
      </c>
      <c r="AC1262" s="144">
        <f t="shared" si="1339"/>
        <v>66.807410266306448</v>
      </c>
      <c r="AD1262" s="144">
        <f t="shared" si="1339"/>
        <v>66.123112659698023</v>
      </c>
      <c r="AE1262" s="144">
        <f t="shared" si="1339"/>
        <v>74.227406679764243</v>
      </c>
      <c r="AF1262" s="144">
        <f t="shared" si="1339"/>
        <v>65.315082644628106</v>
      </c>
      <c r="AG1262" s="144">
        <f t="shared" si="1339"/>
        <v>70.562682215743436</v>
      </c>
      <c r="AH1262" s="144">
        <f t="shared" si="1339"/>
        <v>65.353092783505161</v>
      </c>
    </row>
    <row r="1274" spans="6:6" x14ac:dyDescent="0.2">
      <c r="F1274" s="116"/>
    </row>
    <row r="1276" spans="6:6" x14ac:dyDescent="0.2">
      <c r="F1276" s="116"/>
    </row>
    <row r="1289" spans="1:1" x14ac:dyDescent="0.2">
      <c r="A1289" s="156"/>
    </row>
    <row r="1290" spans="1:1" x14ac:dyDescent="0.2">
      <c r="A1290" s="156"/>
    </row>
    <row r="1291" spans="1:1" x14ac:dyDescent="0.2">
      <c r="A1291" s="156"/>
    </row>
    <row r="1292" spans="1:1" x14ac:dyDescent="0.2">
      <c r="A1292" s="156"/>
    </row>
    <row r="1293" spans="1:1" x14ac:dyDescent="0.2">
      <c r="A1293" s="156"/>
    </row>
    <row r="1294" spans="1:1" x14ac:dyDescent="0.2">
      <c r="A1294" s="156"/>
    </row>
    <row r="1295" spans="1:1" x14ac:dyDescent="0.2">
      <c r="A1295" s="156"/>
    </row>
  </sheetData>
  <autoFilter ref="A38:AO1262" xr:uid="{00000000-0009-0000-0000-000002000000}">
    <filterColumn colId="1" showButton="0"/>
    <filterColumn colId="2" showButton="0"/>
  </autoFilter>
  <sortState xmlns:xlrd2="http://schemas.microsoft.com/office/spreadsheetml/2017/richdata2" ref="Q221:S222">
    <sortCondition sortBy="icon" ref="Q221"/>
  </sortState>
  <mergeCells count="288">
    <mergeCell ref="A1228:A1262"/>
    <mergeCell ref="B1228:D1232"/>
    <mergeCell ref="B1233:D1237"/>
    <mergeCell ref="B1238:D1242"/>
    <mergeCell ref="B1243:D1247"/>
    <mergeCell ref="B1248:D1252"/>
    <mergeCell ref="B1253:D1257"/>
    <mergeCell ref="B1258:D1262"/>
    <mergeCell ref="A1158:A1192"/>
    <mergeCell ref="B1158:D1162"/>
    <mergeCell ref="B1163:D1167"/>
    <mergeCell ref="B1168:D1172"/>
    <mergeCell ref="B1173:D1177"/>
    <mergeCell ref="B1178:D1182"/>
    <mergeCell ref="B1183:D1187"/>
    <mergeCell ref="B1188:D1192"/>
    <mergeCell ref="A1193:A1227"/>
    <mergeCell ref="B1193:D1197"/>
    <mergeCell ref="B1198:D1202"/>
    <mergeCell ref="B1203:D1207"/>
    <mergeCell ref="B1208:D1212"/>
    <mergeCell ref="B1213:D1217"/>
    <mergeCell ref="B1218:D1222"/>
    <mergeCell ref="B1223:D1227"/>
    <mergeCell ref="A1:D2"/>
    <mergeCell ref="A3:D7"/>
    <mergeCell ref="A8:D12"/>
    <mergeCell ref="A13:D17"/>
    <mergeCell ref="A18:D22"/>
    <mergeCell ref="A23:D27"/>
    <mergeCell ref="A1123:A1157"/>
    <mergeCell ref="B1123:D1127"/>
    <mergeCell ref="B1128:D1132"/>
    <mergeCell ref="B1133:D1137"/>
    <mergeCell ref="B1138:D1142"/>
    <mergeCell ref="B1143:D1147"/>
    <mergeCell ref="B1148:D1152"/>
    <mergeCell ref="B1153:D1157"/>
    <mergeCell ref="A73:A107"/>
    <mergeCell ref="B73:D77"/>
    <mergeCell ref="B78:D82"/>
    <mergeCell ref="B83:D87"/>
    <mergeCell ref="B88:D92"/>
    <mergeCell ref="B93:D97"/>
    <mergeCell ref="B98:D102"/>
    <mergeCell ref="B103:D107"/>
    <mergeCell ref="A28:D32"/>
    <mergeCell ref="A33:D37"/>
    <mergeCell ref="A38:A72"/>
    <mergeCell ref="B38:D42"/>
    <mergeCell ref="B43:D47"/>
    <mergeCell ref="B48:D52"/>
    <mergeCell ref="B53:D57"/>
    <mergeCell ref="B58:D62"/>
    <mergeCell ref="B63:D67"/>
    <mergeCell ref="B68:D72"/>
    <mergeCell ref="A143:A177"/>
    <mergeCell ref="B143:D147"/>
    <mergeCell ref="B148:D152"/>
    <mergeCell ref="B153:D157"/>
    <mergeCell ref="B158:D162"/>
    <mergeCell ref="B163:D167"/>
    <mergeCell ref="B168:D172"/>
    <mergeCell ref="B173:D177"/>
    <mergeCell ref="A108:A142"/>
    <mergeCell ref="B108:D112"/>
    <mergeCell ref="B113:D117"/>
    <mergeCell ref="B118:D122"/>
    <mergeCell ref="B123:D127"/>
    <mergeCell ref="B128:D132"/>
    <mergeCell ref="B133:D137"/>
    <mergeCell ref="B138:D142"/>
    <mergeCell ref="A213:A247"/>
    <mergeCell ref="B213:D217"/>
    <mergeCell ref="B218:D222"/>
    <mergeCell ref="B223:D227"/>
    <mergeCell ref="B228:D232"/>
    <mergeCell ref="B233:D237"/>
    <mergeCell ref="B238:D242"/>
    <mergeCell ref="B243:D247"/>
    <mergeCell ref="A178:A212"/>
    <mergeCell ref="B178:D182"/>
    <mergeCell ref="B183:D187"/>
    <mergeCell ref="B188:D192"/>
    <mergeCell ref="B193:D197"/>
    <mergeCell ref="B198:D202"/>
    <mergeCell ref="B203:D207"/>
    <mergeCell ref="B208:D212"/>
    <mergeCell ref="A248:A282"/>
    <mergeCell ref="B248:D252"/>
    <mergeCell ref="B253:D257"/>
    <mergeCell ref="B258:D262"/>
    <mergeCell ref="B263:D267"/>
    <mergeCell ref="B268:D272"/>
    <mergeCell ref="B273:D277"/>
    <mergeCell ref="B278:D282"/>
    <mergeCell ref="A283:A317"/>
    <mergeCell ref="B283:D287"/>
    <mergeCell ref="B288:D292"/>
    <mergeCell ref="B293:D297"/>
    <mergeCell ref="B298:D302"/>
    <mergeCell ref="B303:D307"/>
    <mergeCell ref="B308:D312"/>
    <mergeCell ref="B313:D317"/>
    <mergeCell ref="A388:A422"/>
    <mergeCell ref="B388:D392"/>
    <mergeCell ref="B393:D397"/>
    <mergeCell ref="B398:D402"/>
    <mergeCell ref="B403:D407"/>
    <mergeCell ref="B408:D412"/>
    <mergeCell ref="B413:D417"/>
    <mergeCell ref="B418:D422"/>
    <mergeCell ref="A353:A387"/>
    <mergeCell ref="B353:D357"/>
    <mergeCell ref="B358:D362"/>
    <mergeCell ref="B363:D367"/>
    <mergeCell ref="B368:D372"/>
    <mergeCell ref="B373:D377"/>
    <mergeCell ref="B378:D382"/>
    <mergeCell ref="B383:D387"/>
    <mergeCell ref="A458:A492"/>
    <mergeCell ref="B458:D462"/>
    <mergeCell ref="B463:D467"/>
    <mergeCell ref="B468:D472"/>
    <mergeCell ref="B473:D477"/>
    <mergeCell ref="B478:D482"/>
    <mergeCell ref="B483:D487"/>
    <mergeCell ref="B488:D492"/>
    <mergeCell ref="A423:A457"/>
    <mergeCell ref="B423:D427"/>
    <mergeCell ref="B428:D432"/>
    <mergeCell ref="B433:D437"/>
    <mergeCell ref="B438:D442"/>
    <mergeCell ref="B443:D447"/>
    <mergeCell ref="B448:D452"/>
    <mergeCell ref="B453:D457"/>
    <mergeCell ref="A598:A632"/>
    <mergeCell ref="B598:D602"/>
    <mergeCell ref="B603:D607"/>
    <mergeCell ref="B608:D612"/>
    <mergeCell ref="B613:D617"/>
    <mergeCell ref="B618:D622"/>
    <mergeCell ref="B623:D627"/>
    <mergeCell ref="B628:D632"/>
    <mergeCell ref="A563:A597"/>
    <mergeCell ref="B563:D567"/>
    <mergeCell ref="B568:D572"/>
    <mergeCell ref="B573:D577"/>
    <mergeCell ref="B578:D582"/>
    <mergeCell ref="B583:D587"/>
    <mergeCell ref="B588:D592"/>
    <mergeCell ref="B593:D597"/>
    <mergeCell ref="A668:A702"/>
    <mergeCell ref="B668:D672"/>
    <mergeCell ref="B673:D677"/>
    <mergeCell ref="B678:D682"/>
    <mergeCell ref="B683:D687"/>
    <mergeCell ref="B688:D692"/>
    <mergeCell ref="B693:D697"/>
    <mergeCell ref="B698:D702"/>
    <mergeCell ref="A633:A667"/>
    <mergeCell ref="B633:D637"/>
    <mergeCell ref="B638:D642"/>
    <mergeCell ref="B643:D647"/>
    <mergeCell ref="B648:D652"/>
    <mergeCell ref="B653:D657"/>
    <mergeCell ref="B658:D662"/>
    <mergeCell ref="B663:D667"/>
    <mergeCell ref="A738:A772"/>
    <mergeCell ref="B738:D742"/>
    <mergeCell ref="B743:D747"/>
    <mergeCell ref="B748:D752"/>
    <mergeCell ref="B753:D757"/>
    <mergeCell ref="B758:D762"/>
    <mergeCell ref="B763:D767"/>
    <mergeCell ref="B768:D772"/>
    <mergeCell ref="A703:A737"/>
    <mergeCell ref="B703:D707"/>
    <mergeCell ref="B708:D712"/>
    <mergeCell ref="B713:D717"/>
    <mergeCell ref="B718:D722"/>
    <mergeCell ref="B723:D727"/>
    <mergeCell ref="B728:D732"/>
    <mergeCell ref="B733:D737"/>
    <mergeCell ref="A808:A842"/>
    <mergeCell ref="B808:D812"/>
    <mergeCell ref="B813:D817"/>
    <mergeCell ref="B818:D822"/>
    <mergeCell ref="B823:D827"/>
    <mergeCell ref="B828:D832"/>
    <mergeCell ref="B833:D837"/>
    <mergeCell ref="B838:D842"/>
    <mergeCell ref="A773:A807"/>
    <mergeCell ref="B773:D777"/>
    <mergeCell ref="B778:D782"/>
    <mergeCell ref="B783:D787"/>
    <mergeCell ref="B788:D792"/>
    <mergeCell ref="B793:D797"/>
    <mergeCell ref="B798:D802"/>
    <mergeCell ref="B803:D807"/>
    <mergeCell ref="A878:A912"/>
    <mergeCell ref="B878:D882"/>
    <mergeCell ref="B883:D887"/>
    <mergeCell ref="B888:D892"/>
    <mergeCell ref="B893:D897"/>
    <mergeCell ref="B898:D902"/>
    <mergeCell ref="B903:D907"/>
    <mergeCell ref="B908:D912"/>
    <mergeCell ref="A843:A877"/>
    <mergeCell ref="B843:D847"/>
    <mergeCell ref="B848:D852"/>
    <mergeCell ref="B853:D857"/>
    <mergeCell ref="B858:D862"/>
    <mergeCell ref="B863:D867"/>
    <mergeCell ref="B868:D872"/>
    <mergeCell ref="B873:D877"/>
    <mergeCell ref="A948:A982"/>
    <mergeCell ref="B948:D952"/>
    <mergeCell ref="B953:D957"/>
    <mergeCell ref="B958:D962"/>
    <mergeCell ref="B963:D967"/>
    <mergeCell ref="B968:D972"/>
    <mergeCell ref="B973:D977"/>
    <mergeCell ref="B978:D982"/>
    <mergeCell ref="A913:A947"/>
    <mergeCell ref="B913:D917"/>
    <mergeCell ref="B918:D922"/>
    <mergeCell ref="B923:D927"/>
    <mergeCell ref="B928:D932"/>
    <mergeCell ref="B933:D937"/>
    <mergeCell ref="B938:D942"/>
    <mergeCell ref="B943:D947"/>
    <mergeCell ref="A1018:A1052"/>
    <mergeCell ref="B1018:D1022"/>
    <mergeCell ref="B1023:D1027"/>
    <mergeCell ref="B1028:D1032"/>
    <mergeCell ref="B1033:D1037"/>
    <mergeCell ref="B1038:D1042"/>
    <mergeCell ref="B1043:D1047"/>
    <mergeCell ref="B1048:D1052"/>
    <mergeCell ref="A983:A1017"/>
    <mergeCell ref="B983:D987"/>
    <mergeCell ref="B988:D992"/>
    <mergeCell ref="B993:D997"/>
    <mergeCell ref="B998:D1002"/>
    <mergeCell ref="B1003:D1007"/>
    <mergeCell ref="B1008:D1012"/>
    <mergeCell ref="B1013:D1017"/>
    <mergeCell ref="A1088:A1122"/>
    <mergeCell ref="B1088:D1092"/>
    <mergeCell ref="B1093:D1097"/>
    <mergeCell ref="B1098:D1102"/>
    <mergeCell ref="B1103:D1107"/>
    <mergeCell ref="B1108:D1112"/>
    <mergeCell ref="B1113:D1117"/>
    <mergeCell ref="B1118:D1122"/>
    <mergeCell ref="A1053:A1087"/>
    <mergeCell ref="B1053:D1057"/>
    <mergeCell ref="B1058:D1062"/>
    <mergeCell ref="B1063:D1067"/>
    <mergeCell ref="B1068:D1072"/>
    <mergeCell ref="B1073:D1077"/>
    <mergeCell ref="B1078:D1082"/>
    <mergeCell ref="B1083:D1087"/>
    <mergeCell ref="A318:A352"/>
    <mergeCell ref="B318:D322"/>
    <mergeCell ref="B323:D327"/>
    <mergeCell ref="B328:D332"/>
    <mergeCell ref="B333:D337"/>
    <mergeCell ref="B338:D342"/>
    <mergeCell ref="B343:D347"/>
    <mergeCell ref="B348:D352"/>
    <mergeCell ref="A528:A562"/>
    <mergeCell ref="B528:D532"/>
    <mergeCell ref="B533:D537"/>
    <mergeCell ref="B538:D542"/>
    <mergeCell ref="B543:D547"/>
    <mergeCell ref="B548:D552"/>
    <mergeCell ref="B553:D557"/>
    <mergeCell ref="B558:D562"/>
    <mergeCell ref="A493:A527"/>
    <mergeCell ref="B493:D497"/>
    <mergeCell ref="B498:D502"/>
    <mergeCell ref="B503:D507"/>
    <mergeCell ref="B508:D512"/>
    <mergeCell ref="B513:D517"/>
    <mergeCell ref="B518:D522"/>
    <mergeCell ref="B523:D527"/>
  </mergeCells>
  <phoneticPr fontId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データ使用に当たっての注意事項</vt:lpstr>
      <vt:lpstr>S43-H5</vt:lpstr>
      <vt:lpstr>H6-</vt:lpstr>
      <vt:lpstr>H7-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kameyama</dc:creator>
  <cp:lastModifiedBy>kkoba119@rs.tus.ac.jp</cp:lastModifiedBy>
  <dcterms:created xsi:type="dcterms:W3CDTF">2010-10-25T04:25:19Z</dcterms:created>
  <dcterms:modified xsi:type="dcterms:W3CDTF">2025-07-01T06:26:47Z</dcterms:modified>
</cp:coreProperties>
</file>